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hidePivotFieldList="1"/>
  <mc:AlternateContent xmlns:mc="http://schemas.openxmlformats.org/markup-compatibility/2006">
    <mc:Choice Requires="x15">
      <x15ac:absPath xmlns:x15ac="http://schemas.microsoft.com/office/spreadsheetml/2010/11/ac" url="G:\Meine Ablage\01 Mitgliederverwaltung (Kontaktdaten, SPOND, Arbeitseinsätze, Kündigungen, Nachweise, Anräge)\Arbeitseinsätze 2021\Archiv\"/>
    </mc:Choice>
  </mc:AlternateContent>
  <xr:revisionPtr revIDLastSave="0" documentId="13_ncr:1_{0BD9199A-7346-4F31-8051-1DCDC4F9507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Übersicht nach Club ID" sheetId="4" r:id="rId1"/>
    <sheet name="2021" sheetId="2" state="hidden" r:id="rId2"/>
  </sheets>
  <definedNames>
    <definedName name="_xlnm._FilterDatabase" localSheetId="1" hidden="1">'2021'!$A$6:$T$155</definedName>
  </definedNames>
  <calcPr calcId="181029"/>
  <pivotCaches>
    <pivotCache cacheId="12" r:id="rId3"/>
  </pivotCaches>
  <extLst>
    <ext uri="GoogleSheetsCustomDataVersion1">
      <go:sheetsCustomData xmlns:go="http://customooxmlschemas.google.com/" r:id="rId7" roundtripDataSignature="AMtx7mgvY4Mxp+Pr9+EN0Tms4ftMOfjLLg=="/>
    </ext>
  </extLst>
</workbook>
</file>

<file path=xl/calcChain.xml><?xml version="1.0" encoding="utf-8"?>
<calcChain xmlns="http://schemas.openxmlformats.org/spreadsheetml/2006/main">
  <c r="C2" i="2" l="1"/>
  <c r="A1" i="4"/>
  <c r="G72" i="2"/>
  <c r="I72" i="2" s="1"/>
  <c r="F72" i="2"/>
  <c r="G54" i="2"/>
  <c r="I54" i="2" s="1"/>
  <c r="F54" i="2"/>
  <c r="G139" i="2"/>
  <c r="I139" i="2" s="1"/>
  <c r="F139" i="2"/>
  <c r="G77" i="2"/>
  <c r="I77" i="2" s="1"/>
  <c r="F77" i="2"/>
  <c r="G123" i="2"/>
  <c r="I123" i="2" s="1"/>
  <c r="F123" i="2"/>
  <c r="G79" i="2"/>
  <c r="I79" i="2" s="1"/>
  <c r="F79" i="2"/>
  <c r="G57" i="2"/>
  <c r="I57" i="2" s="1"/>
  <c r="F57" i="2"/>
  <c r="G97" i="2"/>
  <c r="I97" i="2" s="1"/>
  <c r="F97" i="2"/>
  <c r="G71" i="2"/>
  <c r="I71" i="2" s="1"/>
  <c r="F71" i="2"/>
  <c r="G18" i="2"/>
  <c r="I18" i="2" s="1"/>
  <c r="F18" i="2"/>
  <c r="G7" i="2"/>
  <c r="I7" i="2" s="1"/>
  <c r="F7" i="2"/>
  <c r="G106" i="2"/>
  <c r="I106" i="2" s="1"/>
  <c r="F106" i="2"/>
  <c r="G141" i="2"/>
  <c r="I141" i="2" s="1"/>
  <c r="F141" i="2"/>
  <c r="G52" i="2"/>
  <c r="I52" i="2" s="1"/>
  <c r="F52" i="2"/>
  <c r="G41" i="2"/>
  <c r="I41" i="2" s="1"/>
  <c r="F41" i="2"/>
  <c r="G25" i="2"/>
  <c r="I25" i="2" s="1"/>
  <c r="F25" i="2"/>
  <c r="G95" i="2"/>
  <c r="I95" i="2" s="1"/>
  <c r="F95" i="2"/>
  <c r="G137" i="2"/>
  <c r="I137" i="2" s="1"/>
  <c r="F137" i="2"/>
  <c r="G143" i="2"/>
  <c r="I143" i="2" s="1"/>
  <c r="F143" i="2"/>
  <c r="G120" i="2"/>
  <c r="I120" i="2" s="1"/>
  <c r="F120" i="2"/>
  <c r="G146" i="2"/>
  <c r="I146" i="2" s="1"/>
  <c r="F146" i="2"/>
  <c r="G153" i="2"/>
  <c r="I153" i="2" s="1"/>
  <c r="F153" i="2"/>
  <c r="G39" i="2"/>
  <c r="I39" i="2" s="1"/>
  <c r="F39" i="2"/>
  <c r="G14" i="2"/>
  <c r="I14" i="2" s="1"/>
  <c r="F14" i="2"/>
  <c r="G24" i="2"/>
  <c r="I24" i="2" s="1"/>
  <c r="F24" i="2"/>
  <c r="G147" i="2"/>
  <c r="I147" i="2" s="1"/>
  <c r="F147" i="2"/>
  <c r="G35" i="2"/>
  <c r="I35" i="2" s="1"/>
  <c r="F35" i="2"/>
  <c r="G75" i="2"/>
  <c r="I75" i="2" s="1"/>
  <c r="F75" i="2"/>
  <c r="G102" i="2"/>
  <c r="I102" i="2" s="1"/>
  <c r="F102" i="2"/>
  <c r="G117" i="2"/>
  <c r="I117" i="2" s="1"/>
  <c r="F117" i="2"/>
  <c r="G30" i="2"/>
  <c r="I30" i="2" s="1"/>
  <c r="F30" i="2"/>
  <c r="G21" i="2"/>
  <c r="I21" i="2" s="1"/>
  <c r="F21" i="2"/>
  <c r="G60" i="2"/>
  <c r="I60" i="2" s="1"/>
  <c r="F60" i="2"/>
  <c r="G61" i="2"/>
  <c r="I61" i="2" s="1"/>
  <c r="F61" i="2"/>
  <c r="G64" i="2"/>
  <c r="I64" i="2" s="1"/>
  <c r="F64" i="2"/>
  <c r="G70" i="2"/>
  <c r="I70" i="2" s="1"/>
  <c r="F70" i="2"/>
  <c r="G150" i="2"/>
  <c r="I150" i="2" s="1"/>
  <c r="F150" i="2"/>
  <c r="G140" i="2"/>
  <c r="I140" i="2" s="1"/>
  <c r="F140" i="2"/>
  <c r="G49" i="2"/>
  <c r="I49" i="2" s="1"/>
  <c r="F49" i="2"/>
  <c r="G17" i="2"/>
  <c r="I17" i="2" s="1"/>
  <c r="F17" i="2"/>
  <c r="G46" i="2"/>
  <c r="I46" i="2" s="1"/>
  <c r="F46" i="2"/>
  <c r="G82" i="2"/>
  <c r="I82" i="2" s="1"/>
  <c r="F82" i="2"/>
  <c r="G136" i="2"/>
  <c r="I136" i="2" s="1"/>
  <c r="F136" i="2"/>
  <c r="G42" i="2"/>
  <c r="I42" i="2" s="1"/>
  <c r="F42" i="2"/>
  <c r="G26" i="2"/>
  <c r="I26" i="2" s="1"/>
  <c r="F26" i="2"/>
  <c r="G68" i="2"/>
  <c r="I68" i="2" s="1"/>
  <c r="F68" i="2"/>
  <c r="G96" i="2"/>
  <c r="I96" i="2" s="1"/>
  <c r="F96" i="2"/>
  <c r="G76" i="2"/>
  <c r="F76" i="2"/>
  <c r="G38" i="2"/>
  <c r="I38" i="2" s="1"/>
  <c r="F38" i="2"/>
  <c r="G129" i="2"/>
  <c r="I129" i="2" s="1"/>
  <c r="F129" i="2"/>
  <c r="G78" i="2"/>
  <c r="I78" i="2" s="1"/>
  <c r="F78" i="2"/>
  <c r="G144" i="2"/>
  <c r="I144" i="2" s="1"/>
  <c r="F144" i="2"/>
  <c r="G59" i="2"/>
  <c r="I59" i="2" s="1"/>
  <c r="F59" i="2"/>
  <c r="G88" i="2"/>
  <c r="I88" i="2" s="1"/>
  <c r="F88" i="2"/>
  <c r="G44" i="2"/>
  <c r="I44" i="2" s="1"/>
  <c r="F44" i="2"/>
  <c r="G115" i="2"/>
  <c r="I115" i="2" s="1"/>
  <c r="F115" i="2"/>
  <c r="G101" i="2"/>
  <c r="I101" i="2" s="1"/>
  <c r="F101" i="2"/>
  <c r="G122" i="2"/>
  <c r="I122" i="2" s="1"/>
  <c r="F122" i="2"/>
  <c r="G40" i="2"/>
  <c r="I40" i="2" s="1"/>
  <c r="F40" i="2"/>
  <c r="G100" i="2"/>
  <c r="I100" i="2" s="1"/>
  <c r="F100" i="2"/>
  <c r="G56" i="2"/>
  <c r="I56" i="2" s="1"/>
  <c r="F56" i="2"/>
  <c r="G94" i="2"/>
  <c r="I94" i="2" s="1"/>
  <c r="F94" i="2"/>
  <c r="G125" i="2"/>
  <c r="I125" i="2" s="1"/>
  <c r="F125" i="2"/>
  <c r="G109" i="2"/>
  <c r="I109" i="2" s="1"/>
  <c r="F109" i="2"/>
  <c r="G124" i="2"/>
  <c r="I124" i="2" s="1"/>
  <c r="F124" i="2"/>
  <c r="G31" i="2"/>
  <c r="I31" i="2" s="1"/>
  <c r="F31" i="2"/>
  <c r="G148" i="2"/>
  <c r="I148" i="2" s="1"/>
  <c r="F148" i="2"/>
  <c r="G145" i="2"/>
  <c r="I145" i="2" s="1"/>
  <c r="F145" i="2"/>
  <c r="G93" i="2"/>
  <c r="I93" i="2" s="1"/>
  <c r="F93" i="2"/>
  <c r="G29" i="2"/>
  <c r="I29" i="2" s="1"/>
  <c r="F29" i="2"/>
  <c r="G119" i="2"/>
  <c r="I119" i="2" s="1"/>
  <c r="F119" i="2"/>
  <c r="G12" i="2"/>
  <c r="I12" i="2" s="1"/>
  <c r="F12" i="2"/>
  <c r="G80" i="2"/>
  <c r="I80" i="2" s="1"/>
  <c r="F80" i="2"/>
  <c r="G50" i="2"/>
  <c r="I50" i="2" s="1"/>
  <c r="F50" i="2"/>
  <c r="G128" i="2"/>
  <c r="I128" i="2" s="1"/>
  <c r="F128" i="2"/>
  <c r="G20" i="2"/>
  <c r="I20" i="2" s="1"/>
  <c r="F20" i="2"/>
  <c r="G89" i="2"/>
  <c r="I89" i="2" s="1"/>
  <c r="F89" i="2"/>
  <c r="G53" i="2"/>
  <c r="I53" i="2" s="1"/>
  <c r="F53" i="2"/>
  <c r="G112" i="2"/>
  <c r="I112" i="2" s="1"/>
  <c r="F112" i="2"/>
  <c r="G81" i="2"/>
  <c r="I81" i="2" s="1"/>
  <c r="F81" i="2"/>
  <c r="G152" i="2"/>
  <c r="I152" i="2" s="1"/>
  <c r="F152" i="2"/>
  <c r="G55" i="2"/>
  <c r="I55" i="2" s="1"/>
  <c r="F55" i="2"/>
  <c r="G110" i="2"/>
  <c r="I110" i="2" s="1"/>
  <c r="F110" i="2"/>
  <c r="G19" i="2"/>
  <c r="I19" i="2" s="1"/>
  <c r="F19" i="2"/>
  <c r="G74" i="2"/>
  <c r="I74" i="2" s="1"/>
  <c r="F74" i="2"/>
  <c r="G37" i="2"/>
  <c r="I37" i="2" s="1"/>
  <c r="F37" i="2"/>
  <c r="G90" i="2"/>
  <c r="I90" i="2" s="1"/>
  <c r="F90" i="2"/>
  <c r="G9" i="2"/>
  <c r="I9" i="2" s="1"/>
  <c r="F9" i="2"/>
  <c r="G135" i="2"/>
  <c r="I135" i="2" s="1"/>
  <c r="F135" i="2"/>
  <c r="G131" i="2"/>
  <c r="I131" i="2" s="1"/>
  <c r="F131" i="2"/>
  <c r="G105" i="2"/>
  <c r="I105" i="2" s="1"/>
  <c r="F105" i="2"/>
  <c r="G67" i="2"/>
  <c r="I67" i="2" s="1"/>
  <c r="F67" i="2"/>
  <c r="G142" i="2"/>
  <c r="I142" i="2" s="1"/>
  <c r="F142" i="2"/>
  <c r="G73" i="2"/>
  <c r="I73" i="2" s="1"/>
  <c r="F73" i="2"/>
  <c r="G133" i="2"/>
  <c r="I133" i="2" s="1"/>
  <c r="F133" i="2"/>
  <c r="G127" i="2"/>
  <c r="I127" i="2" s="1"/>
  <c r="F127" i="2"/>
  <c r="G58" i="2"/>
  <c r="I58" i="2" s="1"/>
  <c r="F58" i="2"/>
  <c r="G11" i="2"/>
  <c r="I11" i="2" s="1"/>
  <c r="F11" i="2"/>
  <c r="G116" i="2"/>
  <c r="I116" i="2" s="1"/>
  <c r="F116" i="2"/>
  <c r="G34" i="2"/>
  <c r="I34" i="2" s="1"/>
  <c r="F34" i="2"/>
  <c r="G130" i="2"/>
  <c r="I130" i="2" s="1"/>
  <c r="F130" i="2"/>
  <c r="G85" i="2"/>
  <c r="I85" i="2" s="1"/>
  <c r="F85" i="2"/>
  <c r="G62" i="2"/>
  <c r="I62" i="2" s="1"/>
  <c r="F62" i="2"/>
  <c r="G13" i="2"/>
  <c r="I13" i="2" s="1"/>
  <c r="F13" i="2"/>
  <c r="G65" i="2"/>
  <c r="I65" i="2" s="1"/>
  <c r="F65" i="2"/>
  <c r="G99" i="2"/>
  <c r="I99" i="2" s="1"/>
  <c r="F99" i="2"/>
  <c r="G154" i="2"/>
  <c r="I154" i="2" s="1"/>
  <c r="F154" i="2"/>
  <c r="G91" i="2"/>
  <c r="I91" i="2" s="1"/>
  <c r="F91" i="2"/>
  <c r="G149" i="2"/>
  <c r="I149" i="2" s="1"/>
  <c r="F149" i="2"/>
  <c r="G27" i="2"/>
  <c r="I27" i="2" s="1"/>
  <c r="F27" i="2"/>
  <c r="G33" i="2"/>
  <c r="I33" i="2" s="1"/>
  <c r="F33" i="2"/>
  <c r="G87" i="2"/>
  <c r="I87" i="2" s="1"/>
  <c r="F87" i="2"/>
  <c r="G8" i="2"/>
  <c r="I8" i="2" s="1"/>
  <c r="F8" i="2"/>
  <c r="G126" i="2"/>
  <c r="I126" i="2" s="1"/>
  <c r="F126" i="2"/>
  <c r="G107" i="2"/>
  <c r="I107" i="2" s="1"/>
  <c r="F107" i="2"/>
  <c r="G98" i="2"/>
  <c r="I98" i="2" s="1"/>
  <c r="F98" i="2"/>
  <c r="G121" i="2"/>
  <c r="I121" i="2" s="1"/>
  <c r="F121" i="2"/>
  <c r="G69" i="2"/>
  <c r="I69" i="2" s="1"/>
  <c r="F69" i="2"/>
  <c r="G114" i="2"/>
  <c r="I114" i="2" s="1"/>
  <c r="F114" i="2"/>
  <c r="G104" i="2"/>
  <c r="I104" i="2" s="1"/>
  <c r="F104" i="2"/>
  <c r="G155" i="2"/>
  <c r="F155" i="2"/>
  <c r="G36" i="2"/>
  <c r="I36" i="2" s="1"/>
  <c r="F36" i="2"/>
  <c r="G45" i="2"/>
  <c r="I45" i="2" s="1"/>
  <c r="F45" i="2"/>
  <c r="G134" i="2"/>
  <c r="I134" i="2" s="1"/>
  <c r="F134" i="2"/>
  <c r="G15" i="2"/>
  <c r="I15" i="2" s="1"/>
  <c r="F15" i="2"/>
  <c r="G118" i="2"/>
  <c r="I118" i="2" s="1"/>
  <c r="F118" i="2"/>
  <c r="G132" i="2"/>
  <c r="I132" i="2" s="1"/>
  <c r="F132" i="2"/>
  <c r="G138" i="2"/>
  <c r="I138" i="2" s="1"/>
  <c r="F138" i="2"/>
  <c r="G10" i="2"/>
  <c r="I10" i="2" s="1"/>
  <c r="F10" i="2"/>
  <c r="G51" i="2"/>
  <c r="I51" i="2" s="1"/>
  <c r="F51" i="2"/>
  <c r="G48" i="2"/>
  <c r="I48" i="2" s="1"/>
  <c r="F48" i="2"/>
  <c r="G23" i="2"/>
  <c r="I23" i="2" s="1"/>
  <c r="F23" i="2"/>
  <c r="G86" i="2"/>
  <c r="I86" i="2" s="1"/>
  <c r="F86" i="2"/>
  <c r="G66" i="2"/>
  <c r="I66" i="2" s="1"/>
  <c r="F66" i="2"/>
  <c r="G63" i="2"/>
  <c r="I63" i="2" s="1"/>
  <c r="F63" i="2"/>
  <c r="G47" i="2"/>
  <c r="I47" i="2" s="1"/>
  <c r="F47" i="2"/>
  <c r="G111" i="2"/>
  <c r="I111" i="2" s="1"/>
  <c r="F111" i="2"/>
  <c r="G43" i="2"/>
  <c r="I43" i="2" s="1"/>
  <c r="F43" i="2"/>
  <c r="G28" i="2"/>
  <c r="I28" i="2" s="1"/>
  <c r="F28" i="2"/>
  <c r="G84" i="2"/>
  <c r="I84" i="2" s="1"/>
  <c r="F84" i="2"/>
  <c r="G113" i="2"/>
  <c r="I113" i="2" s="1"/>
  <c r="F113" i="2"/>
  <c r="G108" i="2"/>
  <c r="I108" i="2" s="1"/>
  <c r="F108" i="2"/>
  <c r="G16" i="2"/>
  <c r="I16" i="2" s="1"/>
  <c r="F16" i="2"/>
  <c r="G83" i="2"/>
  <c r="I83" i="2" s="1"/>
  <c r="F83" i="2"/>
  <c r="G103" i="2"/>
  <c r="I103" i="2" s="1"/>
  <c r="F103" i="2"/>
  <c r="G32" i="2"/>
  <c r="I32" i="2" s="1"/>
  <c r="F32" i="2"/>
  <c r="G151" i="2"/>
  <c r="I151" i="2" s="1"/>
  <c r="F151" i="2"/>
  <c r="G22" i="2"/>
  <c r="I22" i="2" s="1"/>
  <c r="F22" i="2"/>
  <c r="G92" i="2"/>
  <c r="F92" i="2"/>
  <c r="H5" i="2"/>
  <c r="T2" i="2"/>
  <c r="S2" i="2"/>
  <c r="R2" i="2"/>
  <c r="Q2" i="2"/>
  <c r="P2" i="2"/>
  <c r="O2" i="2"/>
  <c r="N2" i="2"/>
  <c r="M2" i="2"/>
  <c r="L2" i="2"/>
  <c r="K2" i="2"/>
  <c r="J2" i="2"/>
  <c r="G5" i="2" l="1"/>
  <c r="I5" i="2"/>
</calcChain>
</file>

<file path=xl/sharedStrings.xml><?xml version="1.0" encoding="utf-8"?>
<sst xmlns="http://schemas.openxmlformats.org/spreadsheetml/2006/main" count="746" uniqueCount="455">
  <si>
    <t>Mitglieder 2021</t>
  </si>
  <si>
    <t>#1</t>
  </si>
  <si>
    <t>#2</t>
  </si>
  <si>
    <t>Streichen</t>
  </si>
  <si>
    <t>Sonder</t>
  </si>
  <si>
    <t>#3</t>
  </si>
  <si>
    <t>#4</t>
  </si>
  <si>
    <t>#5</t>
  </si>
  <si>
    <t>#6</t>
  </si>
  <si>
    <t>#7</t>
  </si>
  <si>
    <t>#8</t>
  </si>
  <si>
    <t>#9</t>
  </si>
  <si>
    <t>#10</t>
  </si>
  <si>
    <t>#11</t>
  </si>
  <si>
    <t>#12</t>
  </si>
  <si>
    <t>#13</t>
  </si>
  <si>
    <t>#14</t>
  </si>
  <si>
    <t>#15</t>
  </si>
  <si>
    <t>#16</t>
  </si>
  <si>
    <t>#17</t>
  </si>
  <si>
    <t>#18</t>
  </si>
  <si>
    <t>#19</t>
  </si>
  <si>
    <t>#20</t>
  </si>
  <si>
    <t>#21</t>
  </si>
  <si>
    <t>#22</t>
  </si>
  <si>
    <t>#23</t>
  </si>
  <si>
    <t>#24</t>
  </si>
  <si>
    <t>#25</t>
  </si>
  <si>
    <t>#26</t>
  </si>
  <si>
    <t>#27</t>
  </si>
  <si>
    <t>#28</t>
  </si>
  <si>
    <t>#29</t>
  </si>
  <si>
    <t>#30</t>
  </si>
  <si>
    <t>#31</t>
  </si>
  <si>
    <t>#32</t>
  </si>
  <si>
    <t>#33</t>
  </si>
  <si>
    <t>#34</t>
  </si>
  <si>
    <t>#35</t>
  </si>
  <si>
    <t>#36</t>
  </si>
  <si>
    <t>#37</t>
  </si>
  <si>
    <t>#38</t>
  </si>
  <si>
    <t>#39</t>
  </si>
  <si>
    <t>#40</t>
  </si>
  <si>
    <t>#41</t>
  </si>
  <si>
    <t>#42</t>
  </si>
  <si>
    <t>#43</t>
  </si>
  <si>
    <t>Harken Plätze</t>
  </si>
  <si>
    <t>Haus</t>
  </si>
  <si>
    <t>Anlage</t>
  </si>
  <si>
    <t>Harken</t>
  </si>
  <si>
    <t>Carport</t>
  </si>
  <si>
    <t>passiv &amp; U14 NEIN</t>
  </si>
  <si>
    <t>Einsatz -h</t>
  </si>
  <si>
    <t>Name</t>
  </si>
  <si>
    <t>Vorname</t>
  </si>
  <si>
    <t>Club ID</t>
  </si>
  <si>
    <t>Aktiv/Passiv</t>
  </si>
  <si>
    <t>Alter</t>
  </si>
  <si>
    <t>Arbeitseinsatzpflicht</t>
  </si>
  <si>
    <t>Summe h</t>
  </si>
  <si>
    <t>Gesamt h</t>
  </si>
  <si>
    <t>noch offen</t>
  </si>
  <si>
    <t>XXX</t>
  </si>
  <si>
    <t>Adewuyi</t>
  </si>
  <si>
    <t>Latoyo</t>
  </si>
  <si>
    <t>W20140924LA</t>
  </si>
  <si>
    <t>Albrecht</t>
  </si>
  <si>
    <t>Arthur</t>
  </si>
  <si>
    <t>M20050826AA</t>
  </si>
  <si>
    <t>Valentin</t>
  </si>
  <si>
    <t>M20080127VA</t>
  </si>
  <si>
    <t>Apel</t>
  </si>
  <si>
    <t>Celine</t>
  </si>
  <si>
    <t>W20130517CA</t>
  </si>
  <si>
    <t>Marcus</t>
  </si>
  <si>
    <t>M19790607MA</t>
  </si>
  <si>
    <t>Auerswald</t>
  </si>
  <si>
    <t>Julia</t>
  </si>
  <si>
    <t>W19950923JA</t>
  </si>
  <si>
    <t>Baum</t>
  </si>
  <si>
    <t>Andreas</t>
  </si>
  <si>
    <t>M19870827AB</t>
  </si>
  <si>
    <t>passiv</t>
  </si>
  <si>
    <t>Berger</t>
  </si>
  <si>
    <t>Max</t>
  </si>
  <si>
    <t>Bergmann</t>
  </si>
  <si>
    <t>Mila</t>
  </si>
  <si>
    <t>W20120222MB</t>
  </si>
  <si>
    <t>Juri</t>
  </si>
  <si>
    <t>M20090213JB</t>
  </si>
  <si>
    <t>Berndt</t>
  </si>
  <si>
    <t>Ben-Louis</t>
  </si>
  <si>
    <t>M20110130BB</t>
  </si>
  <si>
    <t>Blank</t>
  </si>
  <si>
    <t>Dominic</t>
  </si>
  <si>
    <t>M19870429DB</t>
  </si>
  <si>
    <t>Blum</t>
  </si>
  <si>
    <t>Mayla</t>
  </si>
  <si>
    <t>Börner</t>
  </si>
  <si>
    <t>Emelie</t>
  </si>
  <si>
    <t>W19961110EB</t>
  </si>
  <si>
    <t>Bronk</t>
  </si>
  <si>
    <t>Hendrik</t>
  </si>
  <si>
    <t>M19720801HB</t>
  </si>
  <si>
    <t>de Palacios</t>
  </si>
  <si>
    <t>Isabell</t>
  </si>
  <si>
    <t>W19900612IDP</t>
  </si>
  <si>
    <t>Denz</t>
  </si>
  <si>
    <t>Karsten</t>
  </si>
  <si>
    <t>M19780913KD</t>
  </si>
  <si>
    <t>Doernberg</t>
  </si>
  <si>
    <t>Avitar</t>
  </si>
  <si>
    <t>M20090930AD</t>
  </si>
  <si>
    <t>Ellinghaus</t>
  </si>
  <si>
    <t>Emil</t>
  </si>
  <si>
    <t>M20071222EE</t>
  </si>
  <si>
    <t>Endler</t>
  </si>
  <si>
    <t>Eric</t>
  </si>
  <si>
    <t>M19991009EE</t>
  </si>
  <si>
    <t>Ester</t>
  </si>
  <si>
    <t>Alexandra</t>
  </si>
  <si>
    <t>W19830414AE</t>
  </si>
  <si>
    <t>Exner</t>
  </si>
  <si>
    <t>Stephanie</t>
  </si>
  <si>
    <t>W19771129SE</t>
  </si>
  <si>
    <t>Feldmann</t>
  </si>
  <si>
    <t>Sebastian</t>
  </si>
  <si>
    <t>M19830807SF</t>
  </si>
  <si>
    <t>Stach</t>
  </si>
  <si>
    <t>Noah</t>
  </si>
  <si>
    <t>M20010422NS</t>
  </si>
  <si>
    <t>Fittkau</t>
  </si>
  <si>
    <t>Andrea</t>
  </si>
  <si>
    <t>W19670528AF</t>
  </si>
  <si>
    <t>Stefan</t>
  </si>
  <si>
    <t>M19670407SF</t>
  </si>
  <si>
    <t>Focke</t>
  </si>
  <si>
    <t>Elia</t>
  </si>
  <si>
    <t>M20060528EF</t>
  </si>
  <si>
    <t>Gawehn</t>
  </si>
  <si>
    <t>Christian</t>
  </si>
  <si>
    <t>M20090511CG</t>
  </si>
  <si>
    <t>Gilabert Tenner</t>
  </si>
  <si>
    <t>Yul</t>
  </si>
  <si>
    <t>M20080125YGT</t>
  </si>
  <si>
    <t>Gloßmann</t>
  </si>
  <si>
    <t>Marius</t>
  </si>
  <si>
    <t>M19881229MG</t>
  </si>
  <si>
    <t>Göldner</t>
  </si>
  <si>
    <t>Moritz</t>
  </si>
  <si>
    <t>M20061019MG</t>
  </si>
  <si>
    <t>Jana</t>
  </si>
  <si>
    <t>W19770122JG</t>
  </si>
  <si>
    <t>Gorczak</t>
  </si>
  <si>
    <t>Paul Karl</t>
  </si>
  <si>
    <t>M20121206PG</t>
  </si>
  <si>
    <t>Grond</t>
  </si>
  <si>
    <t>Lucien</t>
  </si>
  <si>
    <t>M20010719LG</t>
  </si>
  <si>
    <t>Maurice</t>
  </si>
  <si>
    <t>M19951102MG</t>
  </si>
  <si>
    <t>Grundmann</t>
  </si>
  <si>
    <t>Raphael</t>
  </si>
  <si>
    <t>M20130320RG</t>
  </si>
  <si>
    <t>Grünert</t>
  </si>
  <si>
    <t>Alexander</t>
  </si>
  <si>
    <t>W20150526KG</t>
  </si>
  <si>
    <t>Katharina</t>
  </si>
  <si>
    <t>M20110411AG</t>
  </si>
  <si>
    <t>Günther</t>
  </si>
  <si>
    <t>W19980124CG</t>
  </si>
  <si>
    <t>Guse</t>
  </si>
  <si>
    <t>Benjamin</t>
  </si>
  <si>
    <t>M19840203BG</t>
  </si>
  <si>
    <t>Heinemann</t>
  </si>
  <si>
    <t>Udo</t>
  </si>
  <si>
    <t>M19530518UH</t>
  </si>
  <si>
    <t>Hoffer</t>
  </si>
  <si>
    <t>Kian</t>
  </si>
  <si>
    <t>M20070809KH</t>
  </si>
  <si>
    <t>Hoppe</t>
  </si>
  <si>
    <t>Wieland</t>
  </si>
  <si>
    <t>M20031103WH</t>
  </si>
  <si>
    <t>Luise</t>
  </si>
  <si>
    <t>W20010429LH</t>
  </si>
  <si>
    <t>Ines</t>
  </si>
  <si>
    <t>W19650515IH</t>
  </si>
  <si>
    <t>Jacob</t>
  </si>
  <si>
    <t>Alwin</t>
  </si>
  <si>
    <t>M20101010AJ</t>
  </si>
  <si>
    <t>Helene</t>
  </si>
  <si>
    <t>W20071123HJ</t>
  </si>
  <si>
    <t>Jung</t>
  </si>
  <si>
    <t>Justus</t>
  </si>
  <si>
    <t>M20081014JJ</t>
  </si>
  <si>
    <t>Sabrina</t>
  </si>
  <si>
    <t>W19850309SJ</t>
  </si>
  <si>
    <t>Chris</t>
  </si>
  <si>
    <t>M19811220CJ</t>
  </si>
  <si>
    <t>Katsikas</t>
  </si>
  <si>
    <t>Nikolaos</t>
  </si>
  <si>
    <t>M20130201NK</t>
  </si>
  <si>
    <t>Kirsanova</t>
  </si>
  <si>
    <t>W20010713AK</t>
  </si>
  <si>
    <t>Kirsch</t>
  </si>
  <si>
    <t>Gunnar</t>
  </si>
  <si>
    <t>M19720312GK</t>
  </si>
  <si>
    <t>Klaffke</t>
  </si>
  <si>
    <t>Robin</t>
  </si>
  <si>
    <t>M20060505RK</t>
  </si>
  <si>
    <t>Klatte</t>
  </si>
  <si>
    <t>Sonja</t>
  </si>
  <si>
    <t>W19970316SK</t>
  </si>
  <si>
    <t>Kleinknecht</t>
  </si>
  <si>
    <t>Johanna</t>
  </si>
  <si>
    <t>W20040603JK</t>
  </si>
  <si>
    <t>Kliem</t>
  </si>
  <si>
    <t>Theodor</t>
  </si>
  <si>
    <t>M20110626TK</t>
  </si>
  <si>
    <t>Jakob</t>
  </si>
  <si>
    <t>M20040730JK</t>
  </si>
  <si>
    <t>Markus</t>
  </si>
  <si>
    <t>M19741115MK</t>
  </si>
  <si>
    <t>Koch</t>
  </si>
  <si>
    <t>M19770419SK</t>
  </si>
  <si>
    <t>Konigorski</t>
  </si>
  <si>
    <t>M19850603SK</t>
  </si>
  <si>
    <t>Krebs</t>
  </si>
  <si>
    <t>M19620214AK</t>
  </si>
  <si>
    <t>Krüger</t>
  </si>
  <si>
    <t>Katrin</t>
  </si>
  <si>
    <t>W19790410KK</t>
  </si>
  <si>
    <t>Kühn</t>
  </si>
  <si>
    <t>Christoph</t>
  </si>
  <si>
    <t>M19830705CK</t>
  </si>
  <si>
    <t>Kurzweg</t>
  </si>
  <si>
    <t>Lauckner</t>
  </si>
  <si>
    <t>Anne</t>
  </si>
  <si>
    <t>W19980831AL</t>
  </si>
  <si>
    <t>Lazik</t>
  </si>
  <si>
    <t>Maximilian</t>
  </si>
  <si>
    <t>M19970227ML</t>
  </si>
  <si>
    <t>Gabriele</t>
  </si>
  <si>
    <t>W19590523GL</t>
  </si>
  <si>
    <t>Lemm</t>
  </si>
  <si>
    <t>Victoria</t>
  </si>
  <si>
    <t>W20111218VL</t>
  </si>
  <si>
    <t>Liese</t>
  </si>
  <si>
    <t>Joschua</t>
  </si>
  <si>
    <t>M19960921JL</t>
  </si>
  <si>
    <t>Michael Thimo</t>
  </si>
  <si>
    <t>M19630708ML</t>
  </si>
  <si>
    <t>Liu</t>
  </si>
  <si>
    <t>Fan</t>
  </si>
  <si>
    <t>W19851120FL</t>
  </si>
  <si>
    <t>Manlik</t>
  </si>
  <si>
    <t>W19690831KM</t>
  </si>
  <si>
    <t>Massek</t>
  </si>
  <si>
    <t>Anton</t>
  </si>
  <si>
    <t>M20060906AM</t>
  </si>
  <si>
    <t>Matthes</t>
  </si>
  <si>
    <t>Roman</t>
  </si>
  <si>
    <t>M19760123RM</t>
  </si>
  <si>
    <t>Mauersberger</t>
  </si>
  <si>
    <t>Emilia</t>
  </si>
  <si>
    <t>W20080924EM</t>
  </si>
  <si>
    <t>Mieritz</t>
  </si>
  <si>
    <t>Jörg</t>
  </si>
  <si>
    <t>M19561027JM</t>
  </si>
  <si>
    <t>Mochmann</t>
  </si>
  <si>
    <t>Almut</t>
  </si>
  <si>
    <t>W20040720AM</t>
  </si>
  <si>
    <t>Mossier</t>
  </si>
  <si>
    <t>Norman</t>
  </si>
  <si>
    <t>M19860621NM</t>
  </si>
  <si>
    <t>Mrosack</t>
  </si>
  <si>
    <t>Bernd</t>
  </si>
  <si>
    <t>M19610810BM</t>
  </si>
  <si>
    <t>Mücke</t>
  </si>
  <si>
    <t>Lena</t>
  </si>
  <si>
    <t>W19990814LM</t>
  </si>
  <si>
    <t>Thomas</t>
  </si>
  <si>
    <t>M19430329TM</t>
  </si>
  <si>
    <t>Muhlack</t>
  </si>
  <si>
    <t>Torsten</t>
  </si>
  <si>
    <t>M19620517TM</t>
  </si>
  <si>
    <t>Müller</t>
  </si>
  <si>
    <t>Carl</t>
  </si>
  <si>
    <t>M20071120CM</t>
  </si>
  <si>
    <t>Pia</t>
  </si>
  <si>
    <t>W20001002PM</t>
  </si>
  <si>
    <t>M19991008MM</t>
  </si>
  <si>
    <t>Pit</t>
  </si>
  <si>
    <t>M19970707PM</t>
  </si>
  <si>
    <t>W19971203LM</t>
  </si>
  <si>
    <t>Gerald</t>
  </si>
  <si>
    <t>M19720807GM</t>
  </si>
  <si>
    <t>Nehring</t>
  </si>
  <si>
    <t>Maik</t>
  </si>
  <si>
    <t>M19920310MN</t>
  </si>
  <si>
    <t>Neubert</t>
  </si>
  <si>
    <t>Corvin</t>
  </si>
  <si>
    <t>M20100423CN</t>
  </si>
  <si>
    <t>Ocker</t>
  </si>
  <si>
    <t>Pepe</t>
  </si>
  <si>
    <t>M20120501PO</t>
  </si>
  <si>
    <t>Otto</t>
  </si>
  <si>
    <t>Mandy</t>
  </si>
  <si>
    <t>W19740312MO</t>
  </si>
  <si>
    <t>Prescher</t>
  </si>
  <si>
    <t>Natalie</t>
  </si>
  <si>
    <t>W19950501NP</t>
  </si>
  <si>
    <t>Radtke</t>
  </si>
  <si>
    <t>Dustin</t>
  </si>
  <si>
    <t>M19960604DR</t>
  </si>
  <si>
    <t>Kathrin</t>
  </si>
  <si>
    <t>W19691018KR</t>
  </si>
  <si>
    <t>Redlich</t>
  </si>
  <si>
    <t>Hannah Amy</t>
  </si>
  <si>
    <t>W20040920HR</t>
  </si>
  <si>
    <t>M19780323TR</t>
  </si>
  <si>
    <t>Reißig</t>
  </si>
  <si>
    <t>Jonathan</t>
  </si>
  <si>
    <t>M20010426JR</t>
  </si>
  <si>
    <t>Rickel</t>
  </si>
  <si>
    <t>Romuald</t>
  </si>
  <si>
    <t>M19560218RR</t>
  </si>
  <si>
    <t>Riechert</t>
  </si>
  <si>
    <t>Clara</t>
  </si>
  <si>
    <t>W20121004CR</t>
  </si>
  <si>
    <t>Jonas</t>
  </si>
  <si>
    <t>M20071015JR</t>
  </si>
  <si>
    <t>Lina</t>
  </si>
  <si>
    <t>W20060407LR</t>
  </si>
  <si>
    <t>Röhrborn</t>
  </si>
  <si>
    <t>M20060606JR</t>
  </si>
  <si>
    <t>Rüggeberg</t>
  </si>
  <si>
    <t>M19730324BR</t>
  </si>
  <si>
    <t>Daniel</t>
  </si>
  <si>
    <t>M20110907DR</t>
  </si>
  <si>
    <t>Schade-Hänsenberger</t>
  </si>
  <si>
    <t>Stefanie</t>
  </si>
  <si>
    <t>W19751025SS</t>
  </si>
  <si>
    <t>Schneckner</t>
  </si>
  <si>
    <t>W19840324JS</t>
  </si>
  <si>
    <t>Schneider</t>
  </si>
  <si>
    <t>Elias</t>
  </si>
  <si>
    <t>M20040827ES</t>
  </si>
  <si>
    <t>Schneider (Dr.)</t>
  </si>
  <si>
    <t>Anke</t>
  </si>
  <si>
    <t>W19601003AS</t>
  </si>
  <si>
    <t>Schönemann</t>
  </si>
  <si>
    <t>M20060922ES</t>
  </si>
  <si>
    <t>Schubert</t>
  </si>
  <si>
    <t>Sven</t>
  </si>
  <si>
    <t>M19630327SS</t>
  </si>
  <si>
    <t>Schulze</t>
  </si>
  <si>
    <t>M19581031US</t>
  </si>
  <si>
    <t>Schützler</t>
  </si>
  <si>
    <t>Jannik</t>
  </si>
  <si>
    <t>M20081216JS</t>
  </si>
  <si>
    <t>M20051219HS</t>
  </si>
  <si>
    <t>Schwarz</t>
  </si>
  <si>
    <t>Hans-Martin</t>
  </si>
  <si>
    <t>M19580411HS</t>
  </si>
  <si>
    <t>Hans-Hendrik</t>
  </si>
  <si>
    <t>M19550915HS</t>
  </si>
  <si>
    <t>Schwarzenholz</t>
  </si>
  <si>
    <t>Arne</t>
  </si>
  <si>
    <t>M19800505AS</t>
  </si>
  <si>
    <t>Bruno</t>
  </si>
  <si>
    <t>M20051203BS</t>
  </si>
  <si>
    <t>Sczepurek</t>
  </si>
  <si>
    <t>Nils</t>
  </si>
  <si>
    <t>M19961130NS</t>
  </si>
  <si>
    <t>Shakeri</t>
  </si>
  <si>
    <t>Maral</t>
  </si>
  <si>
    <t>Sieglinski</t>
  </si>
  <si>
    <t>M20030803JS</t>
  </si>
  <si>
    <t>M19720207CS</t>
  </si>
  <si>
    <t>Stern</t>
  </si>
  <si>
    <t>Tina</t>
  </si>
  <si>
    <t>W19900619TS</t>
  </si>
  <si>
    <t>Suckow</t>
  </si>
  <si>
    <t>Barnim</t>
  </si>
  <si>
    <t>M19540321BS</t>
  </si>
  <si>
    <t>Telugu</t>
  </si>
  <si>
    <t>Amritha</t>
  </si>
  <si>
    <t>M20160111AT</t>
  </si>
  <si>
    <t>Thiele</t>
  </si>
  <si>
    <t>Claudia</t>
  </si>
  <si>
    <t>W19831015CT</t>
  </si>
  <si>
    <t>Thuss</t>
  </si>
  <si>
    <t>Wendy</t>
  </si>
  <si>
    <t>W19670524WT</t>
  </si>
  <si>
    <t>Tietze</t>
  </si>
  <si>
    <t>Tim</t>
  </si>
  <si>
    <t>M20120405TT</t>
  </si>
  <si>
    <t>Paul</t>
  </si>
  <si>
    <t>M20090809PT</t>
  </si>
  <si>
    <t>M19740117TT</t>
  </si>
  <si>
    <t>Tschakert</t>
  </si>
  <si>
    <t>Steffen</t>
  </si>
  <si>
    <t>M19690624ST</t>
  </si>
  <si>
    <t>Ulbricht</t>
  </si>
  <si>
    <t>W20021214LU</t>
  </si>
  <si>
    <t>von Halász</t>
  </si>
  <si>
    <t>Béla</t>
  </si>
  <si>
    <t>M20021224BH</t>
  </si>
  <si>
    <t>Cyrill</t>
  </si>
  <si>
    <t>M20050505CH</t>
  </si>
  <si>
    <t>Walde</t>
  </si>
  <si>
    <t>Erik</t>
  </si>
  <si>
    <t>M19590903EW</t>
  </si>
  <si>
    <t>Sylvia</t>
  </si>
  <si>
    <t>Wczesny</t>
  </si>
  <si>
    <t>Marta</t>
  </si>
  <si>
    <t>W20091213MW</t>
  </si>
  <si>
    <t>Agata</t>
  </si>
  <si>
    <t>W20060831AW</t>
  </si>
  <si>
    <t>Anna</t>
  </si>
  <si>
    <t>W19790524AW</t>
  </si>
  <si>
    <t>Weinhold</t>
  </si>
  <si>
    <t>Jelle</t>
  </si>
  <si>
    <t>M20060416JW</t>
  </si>
  <si>
    <t>Wilck</t>
  </si>
  <si>
    <t>Lotta</t>
  </si>
  <si>
    <t>W20070922LW</t>
  </si>
  <si>
    <t>Wilmanowski</t>
  </si>
  <si>
    <t>Gregor</t>
  </si>
  <si>
    <t>M20101130GW</t>
  </si>
  <si>
    <t>Winkler</t>
  </si>
  <si>
    <t>M20081008JW</t>
  </si>
  <si>
    <t>Woletz</t>
  </si>
  <si>
    <t>Philipp</t>
  </si>
  <si>
    <t>M19850124PW</t>
  </si>
  <si>
    <t>Wüstenberg</t>
  </si>
  <si>
    <t>M20110220JW</t>
  </si>
  <si>
    <t>Susanne</t>
  </si>
  <si>
    <t>W19801213SW</t>
  </si>
  <si>
    <t>Wustrack</t>
  </si>
  <si>
    <t>Felix</t>
  </si>
  <si>
    <t>M19960624FW</t>
  </si>
  <si>
    <t>Ziegenbein</t>
  </si>
  <si>
    <t>Jens-Martin</t>
  </si>
  <si>
    <t>M19581111JZ</t>
  </si>
  <si>
    <t>Geleistete Arbeitsstunden</t>
  </si>
  <si>
    <t>Noch offene Arbeitsstunden</t>
  </si>
  <si>
    <t>Zu leistende Arbeitsstunden</t>
  </si>
  <si>
    <t>aktiv</t>
  </si>
  <si>
    <t>W19990302JK</t>
  </si>
  <si>
    <t>Bagger, Netzpfosten, Müll, Dachpappe</t>
  </si>
  <si>
    <t>auswählen hier über Eingabe/Auswahl der Initialien oder Geburtsdatum (rückwärts):</t>
  </si>
  <si>
    <t>Stand: 10.04.2021</t>
  </si>
  <si>
    <t>Netzpfosten, Dach, etc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</si>
</sst>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rial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8"/>
      <color theme="1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26"/>
      <color theme="1"/>
      <name val="Arial"/>
      <family val="2"/>
    </font>
    <font>
      <b/>
      <sz val="12"/>
      <color theme="1"/>
      <name val="Calibri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1"/>
      <color theme="0"/>
      <name val="Calibri"/>
      <family val="2"/>
    </font>
    <font>
      <b/>
      <sz val="9"/>
      <color theme="0"/>
      <name val="Calibri"/>
      <family val="2"/>
    </font>
    <font>
      <sz val="9"/>
      <color theme="0"/>
      <name val="Calibri"/>
      <family val="2"/>
    </font>
    <font>
      <sz val="9"/>
      <color theme="1"/>
      <name val="Arial"/>
      <family val="2"/>
    </font>
    <font>
      <sz val="12"/>
      <color theme="0"/>
      <name val="Calibri"/>
      <family val="2"/>
    </font>
    <font>
      <b/>
      <sz val="2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7F7F7F"/>
        <bgColor rgb="FF7F7F7F"/>
      </patternFill>
    </fill>
    <fill>
      <patternFill patternType="solid">
        <fgColor rgb="FFF4B083"/>
        <bgColor rgb="FFF4B083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4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0" borderId="0" xfId="0" applyFont="1"/>
    <xf numFmtId="0" fontId="0" fillId="0" borderId="0" xfId="0" applyFont="1" applyAlignment="1" applyProtection="1">
      <protection locked="0"/>
    </xf>
    <xf numFmtId="0" fontId="0" fillId="0" borderId="0" xfId="0" applyFont="1" applyAlignment="1" applyProtection="1"/>
    <xf numFmtId="0" fontId="11" fillId="0" borderId="0" xfId="0" applyFont="1" applyAlignment="1">
      <alignment horizontal="left"/>
    </xf>
    <xf numFmtId="0" fontId="10" fillId="0" borderId="0" xfId="0" applyFont="1" applyAlignment="1" applyProtection="1">
      <protection locked="0"/>
    </xf>
    <xf numFmtId="0" fontId="9" fillId="0" borderId="0" xfId="0" applyFont="1" applyAlignment="1" applyProtection="1">
      <alignment horizontal="left" vertical="center"/>
    </xf>
    <xf numFmtId="0" fontId="10" fillId="0" borderId="0" xfId="0" applyFont="1" applyAlignment="1" applyProtection="1"/>
    <xf numFmtId="0" fontId="0" fillId="0" borderId="0" xfId="0" applyFont="1" applyAlignment="1">
      <alignment horizontal="center"/>
    </xf>
    <xf numFmtId="0" fontId="12" fillId="0" borderId="0" xfId="0" applyFont="1" applyAlignment="1" applyProtection="1">
      <alignment horizontal="center" vertical="center" wrapText="1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5" fillId="2" borderId="5" xfId="0" applyFont="1" applyFill="1" applyBorder="1" applyAlignment="1">
      <alignment vertical="center"/>
    </xf>
    <xf numFmtId="0" fontId="16" fillId="2" borderId="5" xfId="0" applyFont="1" applyFill="1" applyBorder="1" applyAlignment="1">
      <alignment vertical="center"/>
    </xf>
    <xf numFmtId="0" fontId="16" fillId="2" borderId="5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14" fontId="15" fillId="4" borderId="5" xfId="0" applyNumberFormat="1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vertical="center"/>
    </xf>
    <xf numFmtId="0" fontId="6" fillId="2" borderId="5" xfId="0" applyFont="1" applyFill="1" applyBorder="1"/>
    <xf numFmtId="0" fontId="6" fillId="2" borderId="5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14" fontId="5" fillId="2" borderId="5" xfId="0" applyNumberFormat="1" applyFont="1" applyFill="1" applyBorder="1" applyAlignment="1">
      <alignment horizontal="center"/>
    </xf>
    <xf numFmtId="0" fontId="0" fillId="0" borderId="5" xfId="0" applyFont="1" applyBorder="1" applyAlignment="1"/>
    <xf numFmtId="0" fontId="14" fillId="2" borderId="5" xfId="0" applyFont="1" applyFill="1" applyBorder="1"/>
    <xf numFmtId="0" fontId="14" fillId="2" borderId="5" xfId="0" applyFont="1" applyFill="1" applyBorder="1" applyAlignment="1">
      <alignment horizontal="left"/>
    </xf>
    <xf numFmtId="0" fontId="14" fillId="2" borderId="5" xfId="0" applyFont="1" applyFill="1" applyBorder="1" applyAlignment="1">
      <alignment horizontal="center" wrapText="1"/>
    </xf>
    <xf numFmtId="0" fontId="18" fillId="3" borderId="5" xfId="0" applyFont="1" applyFill="1" applyBorder="1" applyAlignment="1">
      <alignment horizontal="center"/>
    </xf>
    <xf numFmtId="0" fontId="18" fillId="4" borderId="5" xfId="0" applyFont="1" applyFill="1" applyBorder="1" applyAlignment="1">
      <alignment horizontal="center"/>
    </xf>
    <xf numFmtId="14" fontId="14" fillId="2" borderId="5" xfId="0" applyNumberFormat="1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9" fillId="0" borderId="5" xfId="0" applyFont="1" applyBorder="1" applyAlignment="1"/>
    <xf numFmtId="0" fontId="19" fillId="0" borderId="2" xfId="0" pivotButton="1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2" xfId="0" applyNumberFormat="1" applyFont="1" applyBorder="1" applyAlignment="1" applyProtection="1">
      <alignment horizontal="center" vertical="center"/>
    </xf>
    <xf numFmtId="0" fontId="10" fillId="0" borderId="3" xfId="0" applyNumberFormat="1" applyFont="1" applyBorder="1" applyAlignment="1" applyProtection="1">
      <alignment horizontal="center" vertical="center"/>
    </xf>
    <xf numFmtId="0" fontId="10" fillId="5" borderId="4" xfId="0" applyNumberFormat="1" applyFont="1" applyFill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72"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font>
        <sz val="20"/>
      </font>
    </dxf>
    <dxf>
      <font>
        <sz val="20"/>
      </font>
    </dxf>
    <dxf>
      <font>
        <sz val="20"/>
      </font>
    </dxf>
    <dxf>
      <alignment wrapText="1"/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theme="0" tint="-0.14999847407452621"/>
        </patternFill>
      </fill>
    </dxf>
    <dxf>
      <font>
        <sz val="26"/>
      </font>
    </dxf>
    <dxf>
      <font>
        <sz val="26"/>
      </font>
    </dxf>
    <dxf>
      <font>
        <sz val="26"/>
      </font>
    </dxf>
    <dxf>
      <protection locked="1"/>
    </dxf>
    <dxf>
      <protection locked="1"/>
    </dxf>
    <dxf>
      <protection locked="1"/>
    </dxf>
    <dxf>
      <protection locked="0"/>
    </dxf>
    <dxf>
      <protection locked="1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font>
        <sz val="20"/>
      </font>
    </dxf>
    <dxf>
      <font>
        <sz val="20"/>
      </font>
    </dxf>
    <dxf>
      <font>
        <sz val="20"/>
      </font>
    </dxf>
    <dxf>
      <alignment wrapText="1"/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theme="0" tint="-0.14999847407452621"/>
        </patternFill>
      </fill>
    </dxf>
    <dxf>
      <font>
        <sz val="26"/>
      </font>
    </dxf>
    <dxf>
      <font>
        <sz val="26"/>
      </font>
    </dxf>
    <dxf>
      <font>
        <sz val="26"/>
      </font>
    </dxf>
    <dxf>
      <protection locked="1"/>
    </dxf>
    <dxf>
      <protection locked="1"/>
    </dxf>
    <dxf>
      <protection locked="1"/>
    </dxf>
    <dxf>
      <protection locked="0"/>
    </dxf>
    <dxf>
      <protection locked="1"/>
    </dxf>
    <dxf>
      <protection locked="1"/>
    </dxf>
    <dxf>
      <protection locked="0"/>
    </dxf>
    <dxf>
      <protection locked="1"/>
    </dxf>
    <dxf>
      <protection locked="1"/>
    </dxf>
    <dxf>
      <protection locked="1"/>
    </dxf>
    <dxf>
      <font>
        <sz val="26"/>
      </font>
    </dxf>
    <dxf>
      <font>
        <sz val="26"/>
      </font>
    </dxf>
    <dxf>
      <font>
        <sz val="26"/>
      </font>
    </dxf>
    <dxf>
      <fill>
        <patternFill patternType="solid">
          <bgColor theme="0" tint="-0.149998474074526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alignment wrapText="1"/>
    </dxf>
    <dxf>
      <font>
        <sz val="20"/>
      </font>
    </dxf>
    <dxf>
      <font>
        <sz val="20"/>
      </font>
    </dxf>
    <dxf>
      <font>
        <sz val="20"/>
      </font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fill>
        <patternFill>
          <bgColor theme="9" tint="0.59996337778862885"/>
        </patternFill>
      </fill>
    </dxf>
    <dxf>
      <fill>
        <patternFill>
          <bgColor rgb="FFFF9999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9999"/>
      <color rgb="FFFAA0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220980</xdr:colOff>
      <xdr:row>5</xdr:row>
      <xdr:rowOff>137160</xdr:rowOff>
    </xdr:from>
    <xdr:to>
      <xdr:col>1</xdr:col>
      <xdr:colOff>2446020</xdr:colOff>
      <xdr:row>10</xdr:row>
      <xdr:rowOff>144780</xdr:rowOff>
    </xdr:to>
    <xdr:sp macro="" textlink="">
      <xdr:nvSpPr>
        <xdr:cNvPr id="3" name="Pfeil: nach oben 2">
          <a:extLst>
            <a:ext uri="{FF2B5EF4-FFF2-40B4-BE49-F238E27FC236}">
              <a16:creationId xmlns:a16="http://schemas.microsoft.com/office/drawing/2014/main" id="{6F9A00D7-D0E0-41E8-AF77-3B0E89671049}"/>
            </a:ext>
          </a:extLst>
        </xdr:cNvPr>
        <xdr:cNvSpPr/>
      </xdr:nvSpPr>
      <xdr:spPr>
        <a:xfrm>
          <a:off x="2758440" y="2628900"/>
          <a:ext cx="2225040" cy="883920"/>
        </a:xfrm>
        <a:prstGeom prst="upArrow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de-DE" sz="1100">
              <a:solidFill>
                <a:sysClr val="windowText" lastClr="000000"/>
              </a:solidFill>
            </a:rPr>
            <a:t>Doppelklick auf B5 für Details (Daten)</a:t>
          </a:r>
        </a:p>
      </xdr:txBody>
    </xdr:sp>
    <xdr:clientData/>
  </xdr:twoCellAnchor>
  <xdr:twoCellAnchor>
    <xdr:from>
      <xdr:col>1</xdr:col>
      <xdr:colOff>2583180</xdr:colOff>
      <xdr:row>0</xdr:row>
      <xdr:rowOff>129540</xdr:rowOff>
    </xdr:from>
    <xdr:to>
      <xdr:col>1</xdr:col>
      <xdr:colOff>2583180</xdr:colOff>
      <xdr:row>1</xdr:row>
      <xdr:rowOff>144780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5D15F1A7-CB32-4CC0-90E1-560D2F4D2712}"/>
            </a:ext>
          </a:extLst>
        </xdr:cNvPr>
        <xdr:cNvCxnSpPr/>
      </xdr:nvCxnSpPr>
      <xdr:spPr>
        <a:xfrm>
          <a:off x="5120640" y="129540"/>
          <a:ext cx="0" cy="42672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ulia Schneckner" refreshedDate="44296.599754282404" createdVersion="7" refreshedVersion="7" minRefreshableVersion="3" recordCount="191" xr:uid="{F6925431-44C8-4CF7-A86D-7F6FBFCFFD79}">
  <cacheSource type="worksheet">
    <worksheetSource ref="C6:BB197" sheet="2021"/>
  </cacheSource>
  <cacheFields count="52">
    <cacheField name="Club ID" numFmtId="0">
      <sharedItems containsBlank="1" containsMixedTypes="1" containsNumber="1" containsInteger="1" minValue="0" maxValue="0" count="147">
        <s v="W20060831AW"/>
        <s v="W20150526KG"/>
        <s v="M19620214AK"/>
        <s v="W19830414AE"/>
        <s v="W20010713AK"/>
        <s v="W20040720AM"/>
        <s v="M20101010AJ"/>
        <s v="M20160111AT"/>
        <s v="W19670528AF"/>
        <s v="M19870827AB"/>
        <s v="W19601003AS"/>
        <s v="W19790524AW"/>
        <s v="W19980831AL"/>
        <s v="M20060906AM"/>
        <s v="M19800505AS"/>
        <s v="M20050826AA"/>
        <s v="M20090930AD"/>
        <s v="M19540321BS"/>
        <s v="M20021224BH"/>
        <s v="M19730324BR"/>
        <s v="M19840203BG"/>
        <s v="M20110130BB"/>
        <s v="M19610810BM"/>
        <s v="M20051203BS"/>
        <s v="M20071120CM"/>
        <s v="W20130517CA"/>
        <s v="W19980124CG"/>
        <s v="M19811220CJ"/>
        <s v="M19720207CS"/>
        <s v="M20090511CG"/>
        <s v="M19830705CK"/>
        <s v="W20121004CR"/>
        <s v="W19831015CT"/>
        <s v="M20100423CN"/>
        <s v="M20050505CH"/>
        <s v="M20110907DR"/>
        <s v="M19870429DB"/>
        <s v="M19960604DR"/>
        <s v="M20060528EF"/>
        <s v="M20040827ES"/>
        <s v="W19961110EB"/>
        <s v="M20071222EE"/>
        <s v="M20060922ES"/>
        <s v="W20080924EM"/>
        <s v="M19991009EE"/>
        <s v="M19590903EW"/>
        <s v="W19851120FL"/>
        <s v="M19960624FW"/>
        <s v="W19590523GL"/>
        <s v="M19720807GM"/>
        <s v="M20101130GW"/>
        <s v="M19720312GK"/>
        <s v="W20040920HR"/>
        <s v="M19550915HS"/>
        <s v="M19580411HS"/>
        <s v="W20071123HJ"/>
        <s v="M19720801HB"/>
        <s v="M20051219HS"/>
        <s v="W19650515IH"/>
        <s v="W19900612IDP"/>
        <s v="M20040730JK"/>
        <s v="M20060606JR"/>
        <s v="W19770122JG"/>
        <s v="M20081216JS"/>
        <s v="M20060416JW"/>
        <s v="M19581111JZ"/>
        <s v="W20040603JK"/>
        <s v="W19990302JK"/>
        <s v="M20030803JS"/>
        <s v="M20071015JR"/>
        <s v="M20110220JW"/>
        <s v="M20010426JR"/>
        <s v="M20081008JW"/>
        <s v="M19561027JM"/>
        <s v="M19960921JL"/>
        <s v="W19840324JS"/>
        <s v="W19950923JA"/>
        <s v="M20090213JB"/>
        <s v="M20081014JJ"/>
        <s v="M19780913KD"/>
        <s v="M20110411AG"/>
        <s v="W19691018KR"/>
        <s v="W19690831KM"/>
        <s v="W19790410KK"/>
        <s v="M20070809KH"/>
        <s v="W20140924LA"/>
        <s v="W19990814LM"/>
        <s v="W19971203LM"/>
        <s v="W20021214LU"/>
        <s v="W20060407LR"/>
        <s v="W20070922LW"/>
        <s v="M20010719LG"/>
        <s v="W20010429LH"/>
        <s v="M19920310MN"/>
        <s v="W19740312MO"/>
        <n v="0"/>
        <s v="M19790607MA"/>
        <s v="M19881229MG"/>
        <s v="M19741115MK"/>
        <s v="W20091213MW"/>
        <s v="M19951102MG"/>
        <s v="M19991008MM"/>
        <s v="M19970227ML"/>
        <s v="M19630708ML"/>
        <s v="W20120222MB"/>
        <s v="M20061019MG"/>
        <s v="W19950501NP"/>
        <s v="M20130201NK"/>
        <s v="M19961130NS"/>
        <s v="M20010422NS"/>
        <s v="M19860621NM"/>
        <s v="M20090809PT"/>
        <s v="M20121206PG"/>
        <s v="M20120501PO"/>
        <s v="M19850124PW"/>
        <s v="W20001002PM"/>
        <s v="M19970707PM"/>
        <s v="M20130320RG"/>
        <s v="M20060505RK"/>
        <s v="M19760123RM"/>
        <s v="M19560218RR"/>
        <s v="W19850309SJ"/>
        <s v="M19770419SK"/>
        <s v="M19830807SF"/>
        <s v="W19970316SK"/>
        <s v="M19670407SF"/>
        <s v="M19850603SK"/>
        <s v="W19751025SS"/>
        <s v="M19690624ST"/>
        <s v="W19771129SE"/>
        <s v="W19801213SW"/>
        <s v="M19630327SS"/>
        <s v="M20110626TK"/>
        <s v="M19740117TT"/>
        <s v="M19780323TR"/>
        <s v="M19430329TM"/>
        <s v="M20120405TT"/>
        <s v="W19900619TS"/>
        <s v="M19620517TM"/>
        <s v="M19530518UH"/>
        <s v="M19581031US"/>
        <s v="M20080127VA"/>
        <s v="W20111218VL"/>
        <s v="W19670524WT"/>
        <s v="M20031103WH"/>
        <s v="M20080125YGT"/>
        <m/>
      </sharedItems>
    </cacheField>
    <cacheField name="Aktiv/Passiv" numFmtId="0">
      <sharedItems containsBlank="1"/>
    </cacheField>
    <cacheField name="Alter" numFmtId="0">
      <sharedItems containsString="0" containsBlank="1" containsNumber="1" containsInteger="1" minValue="4" maxValue="77"/>
    </cacheField>
    <cacheField name="Arbeitseinsatzpflicht" numFmtId="0">
      <sharedItems containsBlank="1"/>
    </cacheField>
    <cacheField name="Summe h" numFmtId="0">
      <sharedItems containsString="0" containsBlank="1" containsNumber="1" minValue="0" maxValue="23"/>
    </cacheField>
    <cacheField name="Gesamt h" numFmtId="0">
      <sharedItems containsString="0" containsBlank="1" containsNumber="1" containsInteger="1" minValue="0" maxValue="5"/>
    </cacheField>
    <cacheField name="noch offen" numFmtId="0">
      <sharedItems containsBlank="1" containsMixedTypes="1" containsNumber="1" minValue="0" maxValue="5"/>
    </cacheField>
    <cacheField name="26.02.2021" numFmtId="0">
      <sharedItems containsString="0" containsBlank="1" containsNumber="1" minValue="1.5" maxValue="2.5"/>
    </cacheField>
    <cacheField name="01.03.2021" numFmtId="0">
      <sharedItems containsString="0" containsBlank="1" containsNumber="1" minValue="2" maxValue="3"/>
    </cacheField>
    <cacheField name="08.03.2021" numFmtId="0">
      <sharedItems containsString="0" containsBlank="1" containsNumber="1" containsInteger="1" minValue="2" maxValue="2"/>
    </cacheField>
    <cacheField name="09.03.2021" numFmtId="0">
      <sharedItems containsString="0" containsBlank="1" containsNumber="1" containsInteger="1" minValue="2" maxValue="2"/>
    </cacheField>
    <cacheField name="10.03.2021" numFmtId="0">
      <sharedItems containsString="0" containsBlank="1" containsNumber="1" minValue="1.5" maxValue="1.5"/>
    </cacheField>
    <cacheField name="26.03.2021" numFmtId="0">
      <sharedItems containsString="0" containsBlank="1" containsNumber="1" containsInteger="1" minValue="2" maxValue="5"/>
    </cacheField>
    <cacheField name="27.03.2021" numFmtId="0">
      <sharedItems containsString="0" containsBlank="1" containsNumber="1" minValue="3" maxValue="6"/>
    </cacheField>
    <cacheField name="09.04.2021" numFmtId="0">
      <sharedItems containsString="0" containsBlank="1" containsNumber="1" minValue="1" maxValue="8"/>
    </cacheField>
    <cacheField name="10.04.2021" numFmtId="0">
      <sharedItems containsString="0" containsBlank="1" containsNumber="1" minValue="2" maxValue="4"/>
    </cacheField>
    <cacheField name="XXX" numFmtId="0">
      <sharedItems containsNonDate="0" containsString="0" containsBlank="1"/>
    </cacheField>
    <cacheField name="XXX2" numFmtId="0">
      <sharedItems containsNonDate="0" containsString="0" containsBlank="1"/>
    </cacheField>
    <cacheField name="XXX3" numFmtId="0">
      <sharedItems containsNonDate="0" containsString="0" containsBlank="1"/>
    </cacheField>
    <cacheField name="XXX4" numFmtId="0">
      <sharedItems containsNonDate="0" containsString="0" containsBlank="1"/>
    </cacheField>
    <cacheField name="XXX5" numFmtId="0">
      <sharedItems containsNonDate="0" containsString="0" containsBlank="1"/>
    </cacheField>
    <cacheField name="XXX6" numFmtId="0">
      <sharedItems containsNonDate="0" containsString="0" containsBlank="1"/>
    </cacheField>
    <cacheField name="XXX7" numFmtId="0">
      <sharedItems containsNonDate="0" containsString="0" containsBlank="1"/>
    </cacheField>
    <cacheField name="XXX8" numFmtId="0">
      <sharedItems containsNonDate="0" containsString="0" containsBlank="1"/>
    </cacheField>
    <cacheField name="XXX9" numFmtId="0">
      <sharedItems containsNonDate="0" containsString="0" containsBlank="1"/>
    </cacheField>
    <cacheField name="XXX10" numFmtId="0">
      <sharedItems containsNonDate="0" containsString="0" containsBlank="1"/>
    </cacheField>
    <cacheField name="XXX11" numFmtId="0">
      <sharedItems containsNonDate="0" containsString="0" containsBlank="1"/>
    </cacheField>
    <cacheField name="XXX12" numFmtId="0">
      <sharedItems containsNonDate="0" containsString="0" containsBlank="1"/>
    </cacheField>
    <cacheField name="XXX13" numFmtId="0">
      <sharedItems containsNonDate="0" containsString="0" containsBlank="1"/>
    </cacheField>
    <cacheField name="XXX14" numFmtId="0">
      <sharedItems containsNonDate="0" containsString="0" containsBlank="1"/>
    </cacheField>
    <cacheField name="XXX15" numFmtId="0">
      <sharedItems containsNonDate="0" containsString="0" containsBlank="1"/>
    </cacheField>
    <cacheField name="XXX16" numFmtId="0">
      <sharedItems containsNonDate="0" containsString="0" containsBlank="1"/>
    </cacheField>
    <cacheField name="XXX17" numFmtId="0">
      <sharedItems containsNonDate="0" containsString="0" containsBlank="1"/>
    </cacheField>
    <cacheField name="XXX18" numFmtId="0">
      <sharedItems containsNonDate="0" containsString="0" containsBlank="1"/>
    </cacheField>
    <cacheField name="XXX19" numFmtId="0">
      <sharedItems containsNonDate="0" containsString="0" containsBlank="1"/>
    </cacheField>
    <cacheField name="XXX20" numFmtId="0">
      <sharedItems containsNonDate="0" containsString="0" containsBlank="1"/>
    </cacheField>
    <cacheField name="XXX21" numFmtId="0">
      <sharedItems containsNonDate="0" containsString="0" containsBlank="1"/>
    </cacheField>
    <cacheField name="XXX22" numFmtId="0">
      <sharedItems containsNonDate="0" containsString="0" containsBlank="1"/>
    </cacheField>
    <cacheField name="XXX23" numFmtId="0">
      <sharedItems containsNonDate="0" containsString="0" containsBlank="1"/>
    </cacheField>
    <cacheField name="XXX24" numFmtId="0">
      <sharedItems containsNonDate="0" containsString="0" containsBlank="1"/>
    </cacheField>
    <cacheField name="XXX25" numFmtId="0">
      <sharedItems containsNonDate="0" containsString="0" containsBlank="1"/>
    </cacheField>
    <cacheField name="XXX26" numFmtId="0">
      <sharedItems containsNonDate="0" containsString="0" containsBlank="1"/>
    </cacheField>
    <cacheField name="XXX27" numFmtId="0">
      <sharedItems containsNonDate="0" containsString="0" containsBlank="1"/>
    </cacheField>
    <cacheField name="XXX28" numFmtId="0">
      <sharedItems containsNonDate="0" containsString="0" containsBlank="1"/>
    </cacheField>
    <cacheField name="XXX29" numFmtId="0">
      <sharedItems containsNonDate="0" containsString="0" containsBlank="1"/>
    </cacheField>
    <cacheField name="XXX30" numFmtId="0">
      <sharedItems containsNonDate="0" containsString="0" containsBlank="1"/>
    </cacheField>
    <cacheField name="XXX31" numFmtId="0">
      <sharedItems containsNonDate="0" containsString="0" containsBlank="1"/>
    </cacheField>
    <cacheField name="XXX32" numFmtId="0">
      <sharedItems containsNonDate="0" containsString="0" containsBlank="1"/>
    </cacheField>
    <cacheField name="XXX33" numFmtId="0">
      <sharedItems containsNonDate="0" containsString="0" containsBlank="1"/>
    </cacheField>
    <cacheField name="XXX34" numFmtId="0">
      <sharedItems containsNonDate="0" containsString="0" containsBlank="1"/>
    </cacheField>
    <cacheField name="XXX35" numFmtId="0">
      <sharedItems containsNonDate="0" containsString="0" containsBlank="1"/>
    </cacheField>
    <cacheField name="XXX36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1">
  <r>
    <x v="0"/>
    <s v="aktiv"/>
    <n v="14"/>
    <s v="JA"/>
    <n v="0"/>
    <n v="5"/>
    <n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s v="aktiv"/>
    <n v="9"/>
    <s v="Nein"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2"/>
    <s v="passiv"/>
    <n v="58"/>
    <s v="Nein"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3"/>
    <s v="aktiv"/>
    <n v="37"/>
    <s v="JA"/>
    <n v="0"/>
    <n v="5"/>
    <n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4"/>
    <s v="aktiv"/>
    <n v="19"/>
    <s v="JA"/>
    <n v="0"/>
    <n v="5"/>
    <n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5"/>
    <s v="aktiv"/>
    <n v="16"/>
    <s v="JA"/>
    <n v="0"/>
    <n v="5"/>
    <n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6"/>
    <s v="aktiv"/>
    <n v="10"/>
    <s v="Nein"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7"/>
    <s v="aktiv"/>
    <n v="4"/>
    <s v="Nein"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8"/>
    <s v="aktiv"/>
    <n v="53"/>
    <s v="JA"/>
    <n v="0"/>
    <n v="5"/>
    <n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9"/>
    <s v="passiv"/>
    <n v="33"/>
    <s v="Nein"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s v="aktiv"/>
    <n v="60"/>
    <s v="JA"/>
    <n v="0"/>
    <n v="5"/>
    <n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1"/>
    <s v="passiv"/>
    <n v="41"/>
    <s v="Nein"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2"/>
    <s v="aktiv"/>
    <n v="22"/>
    <s v="JA"/>
    <n v="0"/>
    <n v="5"/>
    <n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3"/>
    <s v="aktiv"/>
    <n v="14"/>
    <s v="JA"/>
    <n v="0"/>
    <n v="5"/>
    <n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4"/>
    <s v="aktiv"/>
    <n v="40"/>
    <s v="JA"/>
    <n v="0"/>
    <n v="5"/>
    <n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5"/>
    <s v="aktiv"/>
    <n v="15"/>
    <s v="JA"/>
    <n v="0"/>
    <n v="5"/>
    <n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6"/>
    <s v="aktiv"/>
    <n v="11"/>
    <s v="Nein"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7"/>
    <s v="aktiv"/>
    <n v="66"/>
    <s v="JA"/>
    <n v="5"/>
    <n v="5"/>
    <n v="0"/>
    <m/>
    <m/>
    <m/>
    <m/>
    <m/>
    <m/>
    <m/>
    <n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8"/>
    <s v="aktiv"/>
    <n v="18"/>
    <s v="JA"/>
    <n v="0"/>
    <n v="5"/>
    <n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9"/>
    <s v="aktiv"/>
    <n v="47"/>
    <s v="JA"/>
    <n v="0"/>
    <n v="5"/>
    <n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20"/>
    <s v="aktiv"/>
    <n v="36"/>
    <s v="JA"/>
    <n v="4"/>
    <n v="5"/>
    <n v="1"/>
    <m/>
    <m/>
    <m/>
    <m/>
    <m/>
    <m/>
    <m/>
    <n v="1"/>
    <n v="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21"/>
    <s v="aktiv"/>
    <n v="9"/>
    <s v="Nein"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22"/>
    <s v="aktiv"/>
    <n v="59"/>
    <s v="JA"/>
    <n v="0"/>
    <n v="5"/>
    <n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23"/>
    <s v="aktiv"/>
    <n v="15"/>
    <s v="JA"/>
    <n v="0"/>
    <n v="5"/>
    <n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24"/>
    <s v="aktiv"/>
    <n v="13"/>
    <s v="Nein"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25"/>
    <s v="aktiv"/>
    <n v="7"/>
    <s v="Nein"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26"/>
    <s v="aktiv"/>
    <n v="22"/>
    <s v="JA"/>
    <n v="0"/>
    <n v="5"/>
    <n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27"/>
    <s v="passiv"/>
    <n v="39"/>
    <s v="Nein"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28"/>
    <s v="aktiv"/>
    <n v="48"/>
    <s v="JA"/>
    <n v="0"/>
    <n v="5"/>
    <n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29"/>
    <s v="aktiv"/>
    <n v="11"/>
    <s v="Nein"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30"/>
    <s v="aktiv"/>
    <n v="37"/>
    <s v="JA"/>
    <n v="0"/>
    <n v="5"/>
    <n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31"/>
    <s v="aktiv"/>
    <n v="8"/>
    <s v="Nein"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32"/>
    <s v="passiv"/>
    <n v="37"/>
    <s v="Nein"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33"/>
    <s v="aktiv"/>
    <n v="10"/>
    <s v="Nein"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34"/>
    <s v="aktiv"/>
    <m/>
    <s v="Nein"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35"/>
    <s v="aktiv"/>
    <n v="9"/>
    <s v="Nein"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36"/>
    <s v="aktiv"/>
    <n v="33"/>
    <s v="JA"/>
    <n v="3"/>
    <n v="5"/>
    <n v="2"/>
    <m/>
    <m/>
    <m/>
    <m/>
    <m/>
    <m/>
    <n v="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37"/>
    <s v="aktiv"/>
    <n v="24"/>
    <s v="JA"/>
    <n v="0"/>
    <n v="5"/>
    <n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38"/>
    <s v="aktiv"/>
    <n v="14"/>
    <s v="JA"/>
    <n v="0"/>
    <n v="5"/>
    <n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39"/>
    <s v="aktiv"/>
    <n v="16"/>
    <s v="JA"/>
    <n v="0"/>
    <n v="5"/>
    <n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40"/>
    <s v="aktiv"/>
    <n v="24"/>
    <s v="JA"/>
    <n v="2.5"/>
    <n v="5"/>
    <n v="2.5"/>
    <m/>
    <n v="2.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41"/>
    <s v="aktiv"/>
    <n v="13"/>
    <s v="Nein"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42"/>
    <s v="aktiv"/>
    <n v="14"/>
    <s v="JA"/>
    <n v="0"/>
    <n v="5"/>
    <n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43"/>
    <s v="aktiv"/>
    <n v="12"/>
    <s v="Nein"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44"/>
    <s v="aktiv"/>
    <n v="21"/>
    <s v="JA"/>
    <n v="3"/>
    <n v="5"/>
    <n v="2"/>
    <m/>
    <m/>
    <m/>
    <m/>
    <m/>
    <n v="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45"/>
    <s v="aktiv"/>
    <n v="61"/>
    <s v="JA"/>
    <n v="0"/>
    <n v="5"/>
    <n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46"/>
    <s v="aktiv"/>
    <m/>
    <s v="Nein"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47"/>
    <s v="aktiv"/>
    <n v="24"/>
    <s v="JA"/>
    <n v="1.5"/>
    <n v="5"/>
    <n v="3.5"/>
    <m/>
    <m/>
    <m/>
    <m/>
    <n v="1.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48"/>
    <s v="passiv"/>
    <n v="61"/>
    <s v="Nein"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49"/>
    <s v="aktiv"/>
    <n v="48"/>
    <s v="JA"/>
    <n v="5"/>
    <n v="5"/>
    <n v="0"/>
    <m/>
    <m/>
    <m/>
    <m/>
    <m/>
    <n v="2"/>
    <m/>
    <n v="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50"/>
    <s v="aktiv"/>
    <n v="10"/>
    <s v="Nein"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51"/>
    <s v="aktiv"/>
    <n v="48"/>
    <s v="JA"/>
    <n v="5.5"/>
    <n v="5"/>
    <s v="0"/>
    <m/>
    <m/>
    <m/>
    <m/>
    <m/>
    <n v="3"/>
    <m/>
    <n v="2.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52"/>
    <s v="aktiv"/>
    <n v="16"/>
    <s v="JA"/>
    <n v="2"/>
    <n v="5"/>
    <n v="3"/>
    <m/>
    <m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53"/>
    <s v="passiv"/>
    <n v="65"/>
    <s v="Nein"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54"/>
    <s v="passiv"/>
    <n v="62"/>
    <s v="Nein"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55"/>
    <s v="aktiv"/>
    <n v="13"/>
    <s v="Nein"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56"/>
    <s v="aktiv"/>
    <n v="48"/>
    <s v="JA"/>
    <n v="10"/>
    <n v="5"/>
    <s v="0"/>
    <m/>
    <n v="2"/>
    <n v="2"/>
    <n v="2"/>
    <m/>
    <m/>
    <m/>
    <m/>
    <n v="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57"/>
    <s v="aktiv"/>
    <n v="15"/>
    <s v="JA"/>
    <n v="0"/>
    <n v="5"/>
    <n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58"/>
    <s v="aktiv"/>
    <n v="55"/>
    <s v="JA"/>
    <n v="0"/>
    <n v="5"/>
    <n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59"/>
    <s v="aktiv"/>
    <n v="30"/>
    <s v="JA"/>
    <n v="3"/>
    <n v="5"/>
    <n v="2"/>
    <m/>
    <m/>
    <m/>
    <m/>
    <m/>
    <m/>
    <n v="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60"/>
    <s v="aktiv"/>
    <n v="16"/>
    <s v="JA"/>
    <n v="0"/>
    <n v="5"/>
    <n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61"/>
    <s v="aktiv"/>
    <n v="14"/>
    <s v="JA"/>
    <n v="0"/>
    <n v="5"/>
    <n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62"/>
    <s v="aktiv"/>
    <n v="43"/>
    <s v="JA"/>
    <n v="2"/>
    <n v="5"/>
    <n v="3"/>
    <n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63"/>
    <s v="aktiv"/>
    <n v="12"/>
    <s v="Nein"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64"/>
    <s v="aktiv"/>
    <n v="14"/>
    <s v="JA"/>
    <n v="0"/>
    <n v="5"/>
    <n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65"/>
    <s v="passiv"/>
    <n v="62"/>
    <s v="Nein"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66"/>
    <s v="aktiv"/>
    <n v="16"/>
    <s v="JA"/>
    <n v="0"/>
    <n v="5"/>
    <n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67"/>
    <s v="aktiv"/>
    <n v="21"/>
    <s v="JA"/>
    <n v="0"/>
    <n v="5"/>
    <n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68"/>
    <s v="aktiv"/>
    <n v="17"/>
    <s v="JA"/>
    <n v="0"/>
    <n v="5"/>
    <n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69"/>
    <s v="aktiv"/>
    <n v="13"/>
    <s v="Nein"/>
    <n v="2.5"/>
    <n v="0"/>
    <n v="0"/>
    <n v="2.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70"/>
    <s v="aktiv"/>
    <n v="9"/>
    <s v="Nein"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71"/>
    <s v="aktiv"/>
    <n v="19"/>
    <s v="JA"/>
    <n v="0"/>
    <n v="5"/>
    <n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72"/>
    <s v="aktiv"/>
    <n v="12"/>
    <s v="Nein"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73"/>
    <s v="passiv"/>
    <n v="64"/>
    <s v="Nein"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74"/>
    <s v="aktiv"/>
    <n v="24"/>
    <s v="JA"/>
    <n v="0"/>
    <n v="5"/>
    <n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75"/>
    <s v="aktiv"/>
    <n v="36"/>
    <s v="JA"/>
    <n v="5.5"/>
    <n v="5"/>
    <s v="0"/>
    <m/>
    <m/>
    <m/>
    <n v="2"/>
    <m/>
    <m/>
    <m/>
    <n v="1.5"/>
    <n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76"/>
    <s v="aktiv"/>
    <n v="25"/>
    <s v="JA"/>
    <n v="1.5"/>
    <n v="5"/>
    <n v="3.5"/>
    <m/>
    <m/>
    <m/>
    <m/>
    <n v="1.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77"/>
    <s v="aktiv"/>
    <n v="11"/>
    <s v="Nein"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78"/>
    <s v="aktiv"/>
    <n v="12"/>
    <s v="Nein"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79"/>
    <s v="aktiv"/>
    <n v="42"/>
    <s v="JA"/>
    <n v="0"/>
    <n v="5"/>
    <n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80"/>
    <s v="aktiv"/>
    <n v="5"/>
    <s v="Nein"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81"/>
    <s v="passiv"/>
    <n v="51"/>
    <s v="Nein"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82"/>
    <s v="aktiv"/>
    <n v="51"/>
    <s v="JA"/>
    <n v="4"/>
    <n v="5"/>
    <n v="1"/>
    <m/>
    <m/>
    <m/>
    <m/>
    <m/>
    <m/>
    <m/>
    <m/>
    <n v="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83"/>
    <s v="aktiv"/>
    <n v="41"/>
    <s v="JA"/>
    <n v="0"/>
    <n v="5"/>
    <n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84"/>
    <s v="aktiv"/>
    <n v="13"/>
    <s v="Nein"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85"/>
    <s v="aktiv"/>
    <n v="6"/>
    <s v="Nein"/>
    <n v="3"/>
    <n v="0"/>
    <n v="0"/>
    <m/>
    <n v="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86"/>
    <s v="passiv"/>
    <n v="21"/>
    <s v="Nein"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87"/>
    <s v="aktiv"/>
    <n v="23"/>
    <s v="JA"/>
    <n v="5.5"/>
    <n v="5"/>
    <s v="0"/>
    <m/>
    <n v="3"/>
    <m/>
    <m/>
    <m/>
    <m/>
    <m/>
    <n v="2.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88"/>
    <s v="aktiv"/>
    <n v="18"/>
    <s v="JA"/>
    <n v="0"/>
    <n v="5"/>
    <n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89"/>
    <s v="aktiv"/>
    <n v="14"/>
    <s v="JA"/>
    <n v="2.5"/>
    <n v="5"/>
    <n v="2.5"/>
    <n v="2.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90"/>
    <s v="aktiv"/>
    <n v="13"/>
    <s v="Nein"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91"/>
    <s v="aktiv"/>
    <n v="19"/>
    <s v="JA"/>
    <n v="0"/>
    <n v="5"/>
    <n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92"/>
    <s v="aktiv"/>
    <n v="19"/>
    <s v="JA"/>
    <n v="0"/>
    <n v="5"/>
    <n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93"/>
    <s v="aktiv"/>
    <n v="28"/>
    <s v="JA"/>
    <n v="3.5"/>
    <n v="5"/>
    <n v="1.5"/>
    <m/>
    <m/>
    <m/>
    <m/>
    <m/>
    <m/>
    <n v="3.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94"/>
    <s v="aktiv"/>
    <n v="46"/>
    <s v="JA"/>
    <n v="15"/>
    <n v="5"/>
    <s v="0"/>
    <n v="1.5"/>
    <m/>
    <m/>
    <m/>
    <m/>
    <n v="4"/>
    <n v="4"/>
    <n v="2"/>
    <n v="3.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95"/>
    <s v="aktiv"/>
    <m/>
    <s v="Nein"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96"/>
    <s v="aktiv"/>
    <n v="41"/>
    <s v="JA"/>
    <n v="8"/>
    <n v="5"/>
    <s v="0"/>
    <m/>
    <m/>
    <m/>
    <m/>
    <m/>
    <m/>
    <n v="4"/>
    <m/>
    <n v="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97"/>
    <s v="aktiv"/>
    <n v="32"/>
    <s v="JA"/>
    <n v="0"/>
    <n v="5"/>
    <n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98"/>
    <s v="aktiv"/>
    <n v="46"/>
    <s v="JA"/>
    <n v="0"/>
    <n v="5"/>
    <n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99"/>
    <s v="aktiv"/>
    <n v="11"/>
    <s v="Nein"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0"/>
    <s v="aktiv"/>
    <n v="25"/>
    <s v="JA"/>
    <n v="1.5"/>
    <n v="5"/>
    <n v="3.5"/>
    <m/>
    <m/>
    <m/>
    <m/>
    <n v="1.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95"/>
    <s v="aktiv"/>
    <n v="6"/>
    <s v="Nein"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1"/>
    <s v="aktiv"/>
    <n v="21"/>
    <s v="JA"/>
    <n v="0"/>
    <n v="5"/>
    <n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2"/>
    <s v="aktiv"/>
    <n v="23"/>
    <s v="JA"/>
    <n v="0"/>
    <n v="5"/>
    <n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95"/>
    <s v="aktiv"/>
    <m/>
    <s v="Nein"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3"/>
    <s v="passiv"/>
    <n v="57"/>
    <s v="Nein"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4"/>
    <s v="aktiv"/>
    <n v="8"/>
    <s v="Nein"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5"/>
    <s v="aktiv"/>
    <n v="14"/>
    <s v="JA"/>
    <n v="2"/>
    <n v="5"/>
    <n v="3"/>
    <n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6"/>
    <s v="aktiv"/>
    <n v="25"/>
    <s v="JA"/>
    <n v="0"/>
    <n v="5"/>
    <n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7"/>
    <s v="aktiv"/>
    <n v="7"/>
    <s v="Nein"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8"/>
    <s v="aktiv"/>
    <n v="24"/>
    <s v="JA"/>
    <n v="3.5"/>
    <n v="5"/>
    <n v="1.5"/>
    <m/>
    <m/>
    <m/>
    <m/>
    <m/>
    <m/>
    <n v="3.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9"/>
    <s v="aktiv"/>
    <n v="19"/>
    <s v="JA"/>
    <n v="0"/>
    <n v="5"/>
    <n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10"/>
    <s v="passiv"/>
    <n v="34"/>
    <s v="Nein"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11"/>
    <s v="aktiv"/>
    <n v="11"/>
    <s v="Nein"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12"/>
    <s v="passiv"/>
    <n v="8"/>
    <s v="Nein"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13"/>
    <s v="aktiv"/>
    <n v="8"/>
    <s v="Nein"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14"/>
    <s v="aktiv"/>
    <n v="35"/>
    <s v="JA"/>
    <n v="0"/>
    <n v="5"/>
    <n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15"/>
    <s v="aktiv"/>
    <n v="20"/>
    <s v="JA"/>
    <n v="0"/>
    <n v="5"/>
    <n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16"/>
    <s v="aktiv"/>
    <n v="23"/>
    <s v="JA"/>
    <n v="0"/>
    <n v="5"/>
    <n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17"/>
    <s v="aktiv"/>
    <n v="7"/>
    <s v="Nein"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18"/>
    <s v="aktiv"/>
    <n v="14"/>
    <s v="JA"/>
    <n v="4.5"/>
    <n v="5"/>
    <n v="0.5"/>
    <n v="1.5"/>
    <n v="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19"/>
    <s v="aktiv"/>
    <n v="44"/>
    <s v="JA"/>
    <n v="0"/>
    <n v="5"/>
    <n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20"/>
    <s v="passiv"/>
    <n v="64"/>
    <s v="Nein"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21"/>
    <s v="passiv"/>
    <n v="35"/>
    <s v="Nein"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22"/>
    <s v="aktiv"/>
    <n v="43"/>
    <s v="JA"/>
    <n v="0"/>
    <n v="5"/>
    <n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23"/>
    <s v="aktiv"/>
    <n v="36"/>
    <s v="JA"/>
    <n v="23"/>
    <n v="5"/>
    <s v="0"/>
    <m/>
    <m/>
    <m/>
    <m/>
    <m/>
    <n v="5"/>
    <n v="6"/>
    <n v="8"/>
    <n v="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24"/>
    <s v="aktiv"/>
    <n v="23"/>
    <s v="JA"/>
    <n v="0"/>
    <n v="5"/>
    <n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25"/>
    <s v="aktiv"/>
    <n v="53"/>
    <s v="JA"/>
    <n v="0"/>
    <n v="5"/>
    <n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26"/>
    <s v="aktiv"/>
    <n v="35"/>
    <s v="JA"/>
    <n v="0"/>
    <n v="5"/>
    <n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27"/>
    <s v="aktiv"/>
    <n v="45"/>
    <s v="JA"/>
    <n v="0"/>
    <n v="5"/>
    <n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28"/>
    <s v="aktiv"/>
    <n v="51"/>
    <s v="JA"/>
    <n v="0"/>
    <n v="5"/>
    <n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29"/>
    <s v="aktiv"/>
    <n v="43"/>
    <s v="JA"/>
    <n v="0"/>
    <n v="5"/>
    <n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30"/>
    <s v="aktiv"/>
    <n v="40"/>
    <s v="JA"/>
    <n v="0"/>
    <n v="5"/>
    <n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31"/>
    <s v="aktiv"/>
    <n v="57"/>
    <s v="JA"/>
    <n v="0"/>
    <n v="5"/>
    <n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95"/>
    <s v="aktiv"/>
    <m/>
    <s v="Nein"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32"/>
    <s v="aktiv"/>
    <n v="9"/>
    <s v="Nein"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33"/>
    <s v="aktiv"/>
    <n v="46"/>
    <s v="JA"/>
    <n v="0"/>
    <n v="5"/>
    <n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34"/>
    <s v="aktiv"/>
    <n v="42"/>
    <s v="JA"/>
    <n v="2"/>
    <n v="5"/>
    <n v="3"/>
    <m/>
    <m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35"/>
    <s v="passiv"/>
    <n v="77"/>
    <s v="Nein"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36"/>
    <s v="aktiv"/>
    <n v="8"/>
    <s v="Nein"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37"/>
    <s v="passiv"/>
    <n v="30"/>
    <s v="Nein"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38"/>
    <s v="aktiv"/>
    <m/>
    <s v="Nein"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39"/>
    <s v="aktiv"/>
    <n v="67"/>
    <s v="JA"/>
    <n v="0"/>
    <n v="5"/>
    <n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40"/>
    <s v="aktiv"/>
    <n v="62"/>
    <s v="JA"/>
    <n v="0"/>
    <n v="5"/>
    <n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41"/>
    <s v="aktiv"/>
    <n v="12"/>
    <s v="Nein"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42"/>
    <s v="aktiv"/>
    <n v="9"/>
    <s v="Nein"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43"/>
    <s v="aktiv"/>
    <n v="53"/>
    <s v="JA"/>
    <n v="0"/>
    <n v="5"/>
    <n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44"/>
    <s v="aktiv"/>
    <n v="17"/>
    <s v="JA"/>
    <n v="0"/>
    <n v="5"/>
    <n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45"/>
    <s v="aktiv"/>
    <n v="12"/>
    <s v="Nein"/>
    <n v="2"/>
    <n v="0"/>
    <n v="0"/>
    <n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730B92B-52FC-438E-95BB-1DA602F67A2B}" name="PivotTable1" cacheId="12" applyNumberFormats="0" applyBorderFormats="0" applyFontFormats="0" applyPatternFormats="0" applyAlignmentFormats="0" applyWidthHeightFormats="1" dataCaption="Werte" updatedVersion="7" minRefreshableVersion="3" useAutoFormatting="1" itemPrintTitles="1" createdVersion="7" indent="0" outline="1" outlineData="1" multipleFieldFilters="0">
  <location ref="A4:C5" firstHeaderRow="0" firstDataRow="1" firstDataCol="0" rowPageCount="1" colPageCount="1"/>
  <pivotFields count="52">
    <pivotField axis="axisPage" showAll="0">
      <items count="148">
        <item x="95"/>
        <item x="135"/>
        <item x="139"/>
        <item x="17"/>
        <item x="53"/>
        <item x="120"/>
        <item x="73"/>
        <item x="54"/>
        <item x="140"/>
        <item x="65"/>
        <item x="45"/>
        <item x="22"/>
        <item x="2"/>
        <item x="138"/>
        <item x="131"/>
        <item x="103"/>
        <item x="125"/>
        <item x="128"/>
        <item x="28"/>
        <item x="51"/>
        <item x="56"/>
        <item x="49"/>
        <item x="19"/>
        <item x="133"/>
        <item x="98"/>
        <item x="119"/>
        <item x="122"/>
        <item x="134"/>
        <item x="79"/>
        <item x="96"/>
        <item x="14"/>
        <item x="27"/>
        <item x="30"/>
        <item x="123"/>
        <item x="20"/>
        <item x="114"/>
        <item x="126"/>
        <item x="110"/>
        <item x="36"/>
        <item x="9"/>
        <item x="97"/>
        <item x="93"/>
        <item x="100"/>
        <item x="37"/>
        <item x="47"/>
        <item x="74"/>
        <item x="108"/>
        <item x="102"/>
        <item x="116"/>
        <item x="101"/>
        <item x="44"/>
        <item x="109"/>
        <item x="71"/>
        <item x="91"/>
        <item x="18"/>
        <item x="68"/>
        <item x="144"/>
        <item x="60"/>
        <item x="39"/>
        <item x="34"/>
        <item x="15"/>
        <item x="23"/>
        <item x="57"/>
        <item x="64"/>
        <item x="118"/>
        <item x="38"/>
        <item x="61"/>
        <item x="13"/>
        <item x="42"/>
        <item x="105"/>
        <item x="84"/>
        <item x="69"/>
        <item x="24"/>
        <item x="41"/>
        <item x="145"/>
        <item x="141"/>
        <item x="72"/>
        <item x="78"/>
        <item x="63"/>
        <item x="77"/>
        <item x="29"/>
        <item x="111"/>
        <item x="16"/>
        <item x="33"/>
        <item x="6"/>
        <item x="50"/>
        <item x="21"/>
        <item x="70"/>
        <item x="80"/>
        <item x="132"/>
        <item x="35"/>
        <item x="136"/>
        <item x="113"/>
        <item x="112"/>
        <item x="107"/>
        <item x="117"/>
        <item x="7"/>
        <item x="48"/>
        <item x="10"/>
        <item x="58"/>
        <item x="143"/>
        <item x="8"/>
        <item x="82"/>
        <item x="81"/>
        <item x="94"/>
        <item x="127"/>
        <item x="62"/>
        <item x="129"/>
        <item x="83"/>
        <item x="11"/>
        <item x="130"/>
        <item x="3"/>
        <item x="32"/>
        <item x="75"/>
        <item x="121"/>
        <item x="46"/>
        <item x="59"/>
        <item x="137"/>
        <item x="106"/>
        <item x="76"/>
        <item x="40"/>
        <item x="124"/>
        <item x="87"/>
        <item x="26"/>
        <item x="12"/>
        <item x="86"/>
        <item x="115"/>
        <item x="92"/>
        <item x="4"/>
        <item x="88"/>
        <item x="66"/>
        <item x="5"/>
        <item x="52"/>
        <item x="89"/>
        <item x="0"/>
        <item x="90"/>
        <item x="55"/>
        <item x="43"/>
        <item x="99"/>
        <item x="142"/>
        <item x="104"/>
        <item x="31"/>
        <item x="25"/>
        <item x="85"/>
        <item x="1"/>
        <item x="146"/>
        <item x="67"/>
        <item t="default"/>
      </items>
    </pivotField>
    <pivotField showAll="0"/>
    <pivotField showAll="0"/>
    <pivotField showAll="0"/>
    <pivotField dataField="1"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Items count="1">
    <i/>
  </rowItems>
  <colFields count="1">
    <field x="-2"/>
  </colFields>
  <colItems count="3">
    <i>
      <x/>
    </i>
    <i i="1">
      <x v="1"/>
    </i>
    <i i="2">
      <x v="2"/>
    </i>
  </colItems>
  <pageFields count="1">
    <pageField fld="0" item="64" hier="-1"/>
  </pageFields>
  <dataFields count="3">
    <dataField name="Zu leistende Arbeitsstunden" fld="5" baseField="0" baseItem="1"/>
    <dataField name="Geleistete Arbeitsstunden" fld="4" baseField="0" baseItem="1"/>
    <dataField name="Noch offene Arbeitsstunden" fld="6" baseField="0" baseItem="0"/>
  </dataFields>
  <formats count="23">
    <format dxfId="68">
      <pivotArea type="all" dataOnly="0" outline="0" fieldPosition="0"/>
    </format>
    <format dxfId="67">
      <pivotArea outline="0" collapsedLevelsAreSubtotals="1" fieldPosition="0"/>
    </format>
    <format dxfId="6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65">
      <pivotArea type="all" dataOnly="0" outline="0" fieldPosition="0"/>
    </format>
    <format dxfId="64">
      <pivotArea outline="0" collapsedLevelsAreSubtotals="1" fieldPosition="0"/>
    </format>
    <format dxfId="6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62">
      <pivotArea type="all" dataOnly="0" outline="0" fieldPosition="0"/>
    </format>
    <format dxfId="61">
      <pivotArea outline="0" collapsedLevelsAreSubtotals="1" fieldPosition="0"/>
    </format>
    <format dxfId="6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5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58">
      <pivotArea field="0" type="button" dataOnly="0" labelOnly="1" outline="0" axis="axisPage" fieldPosition="0"/>
    </format>
    <format dxfId="57">
      <pivotArea type="all" dataOnly="0" outline="0" fieldPosition="0"/>
    </format>
    <format dxfId="56">
      <pivotArea outline="0" collapsedLevelsAreSubtotals="1" fieldPosition="0"/>
    </format>
    <format dxfId="5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54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53">
      <pivotArea type="all" dataOnly="0" outline="0" fieldPosition="0"/>
    </format>
    <format dxfId="52">
      <pivotArea outline="0" collapsedLevelsAreSubtotals="1" fieldPosition="0"/>
    </format>
    <format dxfId="5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50">
      <pivotArea type="all" dataOnly="0" outline="0" fieldPosition="0"/>
    </format>
    <format dxfId="49">
      <pivotArea outline="0" collapsedLevelsAreSubtotals="1" fieldPosition="0"/>
    </format>
    <format dxfId="4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47">
      <pivotArea outline="0" collapsedLevelsAreSubtotals="1" fieldPosition="0">
        <references count="1">
          <reference field="4294967294" count="2" selected="0">
            <x v="1"/>
            <x v="2"/>
          </reference>
        </references>
      </pivotArea>
    </format>
    <format dxfId="46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</formats>
  <conditionalFormats count="3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2"/>
            </reference>
          </references>
        </pivotArea>
      </pivotAreas>
    </conditionalFormat>
    <conditionalFormat priority="2">
      <pivotAreas count="1">
        <pivotArea type="data" outline="0" collapsedLevelsAreSubtotals="1" fieldPosition="0">
          <references count="1">
            <reference field="4294967294" count="1" selected="0">
              <x v="2"/>
            </reference>
          </references>
        </pivotArea>
      </pivotAreas>
    </conditionalFormat>
    <conditionalFormat priority="3">
      <pivotAreas count="1">
        <pivotArea type="data" outline="0" collapsedLevelsAreSubtotals="1" fieldPosition="0">
          <references count="1">
            <reference field="4294967294" count="1" selected="0">
              <x v="1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A73C6-F343-44D0-9C6B-6A9DA53F0EF5}">
  <dimension ref="A1:C21"/>
  <sheetViews>
    <sheetView showGridLines="0" tabSelected="1" zoomScaleNormal="100" workbookViewId="0">
      <selection activeCell="F2" sqref="F2"/>
    </sheetView>
  </sheetViews>
  <sheetFormatPr baseColWidth="10" defaultColWidth="11.09765625" defaultRowHeight="13.8" x14ac:dyDescent="0.25"/>
  <cols>
    <col min="1" max="1" width="33.296875" style="16" bestFit="1" customWidth="1"/>
    <col min="2" max="2" width="34.5" style="16" bestFit="1" customWidth="1"/>
    <col min="3" max="3" width="33.296875" style="16" bestFit="1" customWidth="1"/>
    <col min="4" max="16384" width="11.09765625" style="16"/>
  </cols>
  <sheetData>
    <row r="1" spans="1:3" s="21" customFormat="1" ht="32.4" x14ac:dyDescent="0.55000000000000004">
      <c r="A1" s="20" t="str">
        <f>'2021'!G1</f>
        <v>Stand: 10.04.2021</v>
      </c>
      <c r="B1" s="23" t="s">
        <v>452</v>
      </c>
    </row>
    <row r="2" spans="1:3" s="19" customFormat="1" ht="33" x14ac:dyDescent="0.55000000000000004">
      <c r="A2" s="49" t="s">
        <v>55</v>
      </c>
      <c r="B2" s="50" t="s">
        <v>209</v>
      </c>
    </row>
    <row r="3" spans="1:3" s="21" customFormat="1" ht="32.4" x14ac:dyDescent="0.55000000000000004"/>
    <row r="4" spans="1:3" s="21" customFormat="1" ht="66" x14ac:dyDescent="0.55000000000000004">
      <c r="A4" s="51" t="s">
        <v>448</v>
      </c>
      <c r="B4" s="52" t="s">
        <v>446</v>
      </c>
      <c r="C4" s="53" t="s">
        <v>447</v>
      </c>
    </row>
    <row r="5" spans="1:3" s="21" customFormat="1" ht="32.4" x14ac:dyDescent="0.55000000000000004">
      <c r="A5" s="54">
        <v>5</v>
      </c>
      <c r="B5" s="56">
        <v>4.5</v>
      </c>
      <c r="C5" s="55">
        <v>0.5</v>
      </c>
    </row>
    <row r="6" spans="1:3" s="17" customFormat="1" x14ac:dyDescent="0.25"/>
    <row r="7" spans="1:3" s="17" customFormat="1" x14ac:dyDescent="0.25"/>
    <row r="8" spans="1:3" s="17" customFormat="1" x14ac:dyDescent="0.25"/>
    <row r="9" spans="1:3" s="17" customFormat="1" x14ac:dyDescent="0.25"/>
    <row r="10" spans="1:3" s="17" customFormat="1" x14ac:dyDescent="0.25"/>
    <row r="11" spans="1:3" s="17" customFormat="1" x14ac:dyDescent="0.25"/>
    <row r="12" spans="1:3" s="17" customFormat="1" x14ac:dyDescent="0.25"/>
    <row r="13" spans="1:3" s="17" customFormat="1" x14ac:dyDescent="0.25"/>
    <row r="14" spans="1:3" s="17" customFormat="1" x14ac:dyDescent="0.25"/>
    <row r="15" spans="1:3" s="17" customFormat="1" x14ac:dyDescent="0.25"/>
    <row r="16" spans="1:3" s="17" customFormat="1" x14ac:dyDescent="0.25"/>
    <row r="17" s="17" customFormat="1" x14ac:dyDescent="0.25"/>
    <row r="18" s="17" customFormat="1" x14ac:dyDescent="0.25"/>
    <row r="19" s="17" customFormat="1" x14ac:dyDescent="0.25"/>
    <row r="20" s="17" customFormat="1" x14ac:dyDescent="0.25"/>
    <row r="21" s="17" customFormat="1" x14ac:dyDescent="0.25"/>
  </sheetData>
  <sheetProtection algorithmName="SHA-512" hashValue="IM8fhy/gyU6uZ8ca8uGIcHRa5WLXyUXWazyQjWK8Bm0RkRlqTJpjNRQot+AhG2XhEEUDPxn1MjfyZbKwE8qRTg==" saltValue="S42ZY/ZtPMGSA0NsNFp9Rw==" spinCount="100000" sheet="1" insertHyperlinks="0" selectLockedCells="1" sort="0" autoFilter="0" pivotTables="0"/>
  <conditionalFormatting pivot="1" sqref="B5">
    <cfRule type="cellIs" dxfId="71" priority="3" operator="between">
      <formula>0.5</formula>
      <formula>100</formula>
    </cfRule>
  </conditionalFormatting>
  <conditionalFormatting pivot="1" sqref="C5">
    <cfRule type="cellIs" dxfId="70" priority="2" operator="between">
      <formula>0.5</formula>
      <formula>5</formula>
    </cfRule>
  </conditionalFormatting>
  <conditionalFormatting pivot="1" sqref="C5">
    <cfRule type="cellIs" dxfId="69" priority="1" operator="equal">
      <formula>0</formula>
    </cfRule>
  </conditionalFormatting>
  <pageMargins left="0.7" right="0.7" top="0.78740157499999996" bottom="0.78740157499999996" header="0.3" footer="0.3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rgb="FFFF0000"/>
  </sheetPr>
  <dimension ref="A1:BB1000"/>
  <sheetViews>
    <sheetView workbookViewId="0">
      <selection activeCell="K127" sqref="K127"/>
    </sheetView>
  </sheetViews>
  <sheetFormatPr baseColWidth="10" defaultColWidth="12.59765625" defaultRowHeight="15" customHeight="1" outlineLevelCol="1" x14ac:dyDescent="0.25"/>
  <cols>
    <col min="1" max="1" width="12" customWidth="1" outlineLevel="1"/>
    <col min="2" max="2" width="10" customWidth="1" outlineLevel="1"/>
    <col min="3" max="3" width="15.8984375" customWidth="1"/>
    <col min="4" max="4" width="12.09765625" style="22" hidden="1" customWidth="1" outlineLevel="1"/>
    <col min="5" max="5" width="8.5" hidden="1" customWidth="1" outlineLevel="1"/>
    <col min="6" max="6" width="11.09765625" customWidth="1" collapsed="1"/>
    <col min="7" max="7" width="12.5" customWidth="1"/>
    <col min="8" max="8" width="15.3984375" hidden="1" customWidth="1"/>
    <col min="9" max="9" width="10.19921875" customWidth="1"/>
    <col min="10" max="10" width="12.09765625" customWidth="1"/>
    <col min="11" max="12" width="10" customWidth="1"/>
    <col min="13" max="13" width="14.09765625" customWidth="1"/>
    <col min="14" max="17" width="10" customWidth="1"/>
    <col min="18" max="18" width="13.09765625" bestFit="1" customWidth="1"/>
    <col min="19" max="20" width="10" customWidth="1"/>
    <col min="21" max="54" width="9.3984375" customWidth="1"/>
  </cols>
  <sheetData>
    <row r="1" spans="1:54" ht="18" x14ac:dyDescent="0.35">
      <c r="A1" s="1" t="s">
        <v>0</v>
      </c>
      <c r="C1" s="2" t="s">
        <v>0</v>
      </c>
      <c r="E1" s="3"/>
      <c r="F1" s="3"/>
      <c r="G1" s="18" t="s">
        <v>453</v>
      </c>
      <c r="H1" s="4"/>
      <c r="I1" s="4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54" ht="14.4" x14ac:dyDescent="0.3">
      <c r="C2" s="5">
        <f>SUBTOTAL(3,C7:C160)</f>
        <v>1</v>
      </c>
      <c r="E2" s="3"/>
      <c r="F2" s="3"/>
      <c r="G2" s="6"/>
      <c r="H2" s="6"/>
      <c r="I2" s="6"/>
      <c r="J2" s="3">
        <f t="shared" ref="J2:T2" si="0">COUNT(J7:J155)</f>
        <v>7</v>
      </c>
      <c r="K2" s="3">
        <f t="shared" si="0"/>
        <v>5</v>
      </c>
      <c r="L2" s="3">
        <f t="shared" si="0"/>
        <v>1</v>
      </c>
      <c r="M2" s="3">
        <f t="shared" si="0"/>
        <v>2</v>
      </c>
      <c r="N2" s="3">
        <f t="shared" si="0"/>
        <v>3</v>
      </c>
      <c r="O2" s="3">
        <f t="shared" si="0"/>
        <v>7</v>
      </c>
      <c r="P2" s="3">
        <f t="shared" si="0"/>
        <v>7</v>
      </c>
      <c r="Q2" s="3">
        <f t="shared" si="0"/>
        <v>8</v>
      </c>
      <c r="R2" s="3">
        <f t="shared" si="0"/>
        <v>7</v>
      </c>
      <c r="S2" s="3">
        <f t="shared" si="0"/>
        <v>0</v>
      </c>
      <c r="T2" s="3">
        <f t="shared" si="0"/>
        <v>0</v>
      </c>
    </row>
    <row r="3" spans="1:54" ht="15.6" x14ac:dyDescent="0.3">
      <c r="A3" s="7"/>
      <c r="B3" s="8"/>
      <c r="C3" s="9"/>
      <c r="D3" s="10"/>
      <c r="E3" s="10"/>
      <c r="F3" s="10"/>
      <c r="G3" s="11"/>
      <c r="H3" s="11"/>
      <c r="I3" s="12">
        <v>44293</v>
      </c>
      <c r="J3" s="10" t="s">
        <v>1</v>
      </c>
      <c r="K3" s="10" t="s">
        <v>2</v>
      </c>
      <c r="L3" s="10" t="s">
        <v>3</v>
      </c>
      <c r="M3" s="10" t="s">
        <v>4</v>
      </c>
      <c r="N3" s="10" t="s">
        <v>5</v>
      </c>
      <c r="O3" s="10" t="s">
        <v>6</v>
      </c>
      <c r="P3" s="10" t="s">
        <v>7</v>
      </c>
      <c r="Q3" s="10" t="s">
        <v>8</v>
      </c>
      <c r="R3" s="10" t="s">
        <v>9</v>
      </c>
      <c r="S3" s="10" t="s">
        <v>10</v>
      </c>
      <c r="T3" s="10" t="s">
        <v>11</v>
      </c>
      <c r="U3" s="10" t="s">
        <v>12</v>
      </c>
      <c r="V3" s="10" t="s">
        <v>13</v>
      </c>
      <c r="W3" s="10" t="s">
        <v>14</v>
      </c>
      <c r="X3" s="10" t="s">
        <v>15</v>
      </c>
      <c r="Y3" s="10" t="s">
        <v>16</v>
      </c>
      <c r="Z3" s="10" t="s">
        <v>17</v>
      </c>
      <c r="AA3" s="10" t="s">
        <v>18</v>
      </c>
      <c r="AB3" s="10" t="s">
        <v>19</v>
      </c>
      <c r="AC3" s="10" t="s">
        <v>20</v>
      </c>
      <c r="AD3" s="10" t="s">
        <v>21</v>
      </c>
      <c r="AE3" s="10" t="s">
        <v>22</v>
      </c>
      <c r="AF3" s="10" t="s">
        <v>23</v>
      </c>
      <c r="AG3" s="10" t="s">
        <v>24</v>
      </c>
      <c r="AH3" s="10" t="s">
        <v>25</v>
      </c>
      <c r="AI3" s="10" t="s">
        <v>26</v>
      </c>
      <c r="AJ3" s="10" t="s">
        <v>27</v>
      </c>
      <c r="AK3" s="10" t="s">
        <v>28</v>
      </c>
      <c r="AL3" s="10" t="s">
        <v>29</v>
      </c>
      <c r="AM3" s="10" t="s">
        <v>30</v>
      </c>
      <c r="AN3" s="10" t="s">
        <v>31</v>
      </c>
      <c r="AO3" s="10" t="s">
        <v>32</v>
      </c>
      <c r="AP3" s="10" t="s">
        <v>33</v>
      </c>
      <c r="AQ3" s="10" t="s">
        <v>34</v>
      </c>
      <c r="AR3" s="10" t="s">
        <v>35</v>
      </c>
      <c r="AS3" s="10" t="s">
        <v>36</v>
      </c>
      <c r="AT3" s="10" t="s">
        <v>37</v>
      </c>
      <c r="AU3" s="10" t="s">
        <v>38</v>
      </c>
      <c r="AV3" s="10" t="s">
        <v>39</v>
      </c>
      <c r="AW3" s="10" t="s">
        <v>40</v>
      </c>
      <c r="AX3" s="10" t="s">
        <v>41</v>
      </c>
      <c r="AY3" s="10" t="s">
        <v>42</v>
      </c>
      <c r="AZ3" s="10" t="s">
        <v>43</v>
      </c>
      <c r="BA3" s="10" t="s">
        <v>44</v>
      </c>
      <c r="BB3" s="10" t="s">
        <v>45</v>
      </c>
    </row>
    <row r="4" spans="1:54" s="33" customFormat="1" ht="48" x14ac:dyDescent="0.3">
      <c r="A4" s="26"/>
      <c r="B4" s="27"/>
      <c r="C4" s="28"/>
      <c r="D4" s="10"/>
      <c r="E4" s="10"/>
      <c r="F4" s="29"/>
      <c r="G4" s="30"/>
      <c r="H4" s="11"/>
      <c r="I4" s="31"/>
      <c r="J4" s="29" t="s">
        <v>46</v>
      </c>
      <c r="K4" s="29" t="s">
        <v>46</v>
      </c>
      <c r="L4" s="29" t="s">
        <v>47</v>
      </c>
      <c r="M4" s="29" t="s">
        <v>48</v>
      </c>
      <c r="N4" s="29" t="s">
        <v>49</v>
      </c>
      <c r="O4" s="29" t="s">
        <v>50</v>
      </c>
      <c r="P4" s="29" t="s">
        <v>50</v>
      </c>
      <c r="Q4" s="32" t="s">
        <v>451</v>
      </c>
      <c r="R4" s="32" t="s">
        <v>454</v>
      </c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</row>
    <row r="5" spans="1:54" s="40" customFormat="1" ht="28.8" x14ac:dyDescent="0.3">
      <c r="A5" s="34"/>
      <c r="B5" s="34"/>
      <c r="C5" s="35"/>
      <c r="D5" s="10"/>
      <c r="E5" s="10"/>
      <c r="F5" s="36" t="s">
        <v>51</v>
      </c>
      <c r="G5" s="37">
        <f t="shared" ref="G5:I5" si="1">SUM(G7:G155)</f>
        <v>136</v>
      </c>
      <c r="H5" s="11">
        <f t="shared" si="1"/>
        <v>435</v>
      </c>
      <c r="I5" s="38">
        <f t="shared" si="1"/>
        <v>344</v>
      </c>
      <c r="J5" s="39" t="s">
        <v>52</v>
      </c>
      <c r="K5" s="39" t="s">
        <v>52</v>
      </c>
      <c r="L5" s="39" t="s">
        <v>52</v>
      </c>
      <c r="M5" s="39" t="s">
        <v>52</v>
      </c>
      <c r="N5" s="39" t="s">
        <v>52</v>
      </c>
      <c r="O5" s="39" t="s">
        <v>52</v>
      </c>
      <c r="P5" s="39" t="s">
        <v>52</v>
      </c>
      <c r="Q5" s="39" t="s">
        <v>52</v>
      </c>
      <c r="R5" s="39" t="s">
        <v>52</v>
      </c>
      <c r="S5" s="39" t="s">
        <v>52</v>
      </c>
      <c r="T5" s="39" t="s">
        <v>52</v>
      </c>
      <c r="U5" s="39" t="s">
        <v>52</v>
      </c>
      <c r="V5" s="39" t="s">
        <v>52</v>
      </c>
      <c r="W5" s="39" t="s">
        <v>52</v>
      </c>
      <c r="X5" s="39" t="s">
        <v>52</v>
      </c>
      <c r="Y5" s="39" t="s">
        <v>52</v>
      </c>
      <c r="Z5" s="39" t="s">
        <v>52</v>
      </c>
      <c r="AA5" s="39" t="s">
        <v>52</v>
      </c>
      <c r="AB5" s="39" t="s">
        <v>52</v>
      </c>
      <c r="AC5" s="39" t="s">
        <v>52</v>
      </c>
      <c r="AD5" s="39" t="s">
        <v>52</v>
      </c>
      <c r="AE5" s="39" t="s">
        <v>52</v>
      </c>
      <c r="AF5" s="39" t="s">
        <v>52</v>
      </c>
      <c r="AG5" s="39" t="s">
        <v>52</v>
      </c>
      <c r="AH5" s="39" t="s">
        <v>52</v>
      </c>
      <c r="AI5" s="39" t="s">
        <v>52</v>
      </c>
      <c r="AJ5" s="39" t="s">
        <v>52</v>
      </c>
      <c r="AK5" s="39" t="s">
        <v>52</v>
      </c>
      <c r="AL5" s="39" t="s">
        <v>52</v>
      </c>
      <c r="AM5" s="39" t="s">
        <v>52</v>
      </c>
      <c r="AN5" s="39" t="s">
        <v>52</v>
      </c>
      <c r="AO5" s="39" t="s">
        <v>52</v>
      </c>
      <c r="AP5" s="39" t="s">
        <v>52</v>
      </c>
      <c r="AQ5" s="39" t="s">
        <v>52</v>
      </c>
      <c r="AR5" s="39" t="s">
        <v>52</v>
      </c>
      <c r="AS5" s="39" t="s">
        <v>52</v>
      </c>
      <c r="AT5" s="39" t="s">
        <v>52</v>
      </c>
      <c r="AU5" s="39" t="s">
        <v>52</v>
      </c>
      <c r="AV5" s="39" t="s">
        <v>52</v>
      </c>
      <c r="AW5" s="39" t="s">
        <v>52</v>
      </c>
      <c r="AX5" s="39" t="s">
        <v>52</v>
      </c>
      <c r="AY5" s="39" t="s">
        <v>52</v>
      </c>
      <c r="AZ5" s="39" t="s">
        <v>52</v>
      </c>
      <c r="BA5" s="39" t="s">
        <v>52</v>
      </c>
      <c r="BB5" s="39" t="s">
        <v>52</v>
      </c>
    </row>
    <row r="6" spans="1:54" s="48" customFormat="1" ht="28.8" x14ac:dyDescent="0.3">
      <c r="A6" s="41" t="s">
        <v>53</v>
      </c>
      <c r="B6" s="41" t="s">
        <v>54</v>
      </c>
      <c r="C6" s="42" t="s">
        <v>55</v>
      </c>
      <c r="D6" s="14" t="s">
        <v>56</v>
      </c>
      <c r="E6" s="14" t="s">
        <v>57</v>
      </c>
      <c r="F6" s="43" t="s">
        <v>58</v>
      </c>
      <c r="G6" s="44" t="s">
        <v>59</v>
      </c>
      <c r="H6" s="11" t="s">
        <v>60</v>
      </c>
      <c r="I6" s="45" t="s">
        <v>61</v>
      </c>
      <c r="J6" s="46">
        <v>44253</v>
      </c>
      <c r="K6" s="46">
        <v>44256</v>
      </c>
      <c r="L6" s="46">
        <v>44263</v>
      </c>
      <c r="M6" s="46">
        <v>44264</v>
      </c>
      <c r="N6" s="46">
        <v>44265</v>
      </c>
      <c r="O6" s="46">
        <v>44281</v>
      </c>
      <c r="P6" s="46">
        <v>44282</v>
      </c>
      <c r="Q6" s="46">
        <v>44295</v>
      </c>
      <c r="R6" s="46">
        <v>44296</v>
      </c>
      <c r="S6" s="47" t="s">
        <v>62</v>
      </c>
      <c r="T6" s="47" t="s">
        <v>62</v>
      </c>
      <c r="U6" s="47" t="s">
        <v>62</v>
      </c>
      <c r="V6" s="47" t="s">
        <v>62</v>
      </c>
      <c r="W6" s="47" t="s">
        <v>62</v>
      </c>
      <c r="X6" s="47" t="s">
        <v>62</v>
      </c>
      <c r="Y6" s="47" t="s">
        <v>62</v>
      </c>
      <c r="Z6" s="47" t="s">
        <v>62</v>
      </c>
      <c r="AA6" s="47" t="s">
        <v>62</v>
      </c>
      <c r="AB6" s="47" t="s">
        <v>62</v>
      </c>
      <c r="AC6" s="47" t="s">
        <v>62</v>
      </c>
      <c r="AD6" s="47" t="s">
        <v>62</v>
      </c>
      <c r="AE6" s="47" t="s">
        <v>62</v>
      </c>
      <c r="AF6" s="47" t="s">
        <v>62</v>
      </c>
      <c r="AG6" s="47" t="s">
        <v>62</v>
      </c>
      <c r="AH6" s="47" t="s">
        <v>62</v>
      </c>
      <c r="AI6" s="47" t="s">
        <v>62</v>
      </c>
      <c r="AJ6" s="47" t="s">
        <v>62</v>
      </c>
      <c r="AK6" s="47" t="s">
        <v>62</v>
      </c>
      <c r="AL6" s="47" t="s">
        <v>62</v>
      </c>
      <c r="AM6" s="47" t="s">
        <v>62</v>
      </c>
      <c r="AN6" s="47" t="s">
        <v>62</v>
      </c>
      <c r="AO6" s="47" t="s">
        <v>62</v>
      </c>
      <c r="AP6" s="47" t="s">
        <v>62</v>
      </c>
      <c r="AQ6" s="47" t="s">
        <v>62</v>
      </c>
      <c r="AR6" s="47" t="s">
        <v>62</v>
      </c>
      <c r="AS6" s="47" t="s">
        <v>62</v>
      </c>
      <c r="AT6" s="47" t="s">
        <v>62</v>
      </c>
      <c r="AU6" s="47" t="s">
        <v>62</v>
      </c>
      <c r="AV6" s="47" t="s">
        <v>62</v>
      </c>
      <c r="AW6" s="47" t="s">
        <v>62</v>
      </c>
      <c r="AX6" s="47" t="s">
        <v>62</v>
      </c>
      <c r="AY6" s="47" t="s">
        <v>62</v>
      </c>
      <c r="AZ6" s="47" t="s">
        <v>62</v>
      </c>
      <c r="BA6" s="47" t="s">
        <v>62</v>
      </c>
      <c r="BB6" s="47" t="s">
        <v>62</v>
      </c>
    </row>
    <row r="7" spans="1:54" ht="15.6" hidden="1" x14ac:dyDescent="0.3">
      <c r="A7" s="15" t="s">
        <v>415</v>
      </c>
      <c r="B7" s="15" t="s">
        <v>418</v>
      </c>
      <c r="C7" s="5" t="s">
        <v>419</v>
      </c>
      <c r="D7" s="25" t="s">
        <v>449</v>
      </c>
      <c r="E7" s="3">
        <v>14</v>
      </c>
      <c r="F7" s="3" t="str">
        <f t="shared" ref="F7:F38" si="2">IF(E7&lt;14,"Nein",IF(D7="passiv","Nein","JA"))</f>
        <v>JA</v>
      </c>
      <c r="G7" s="11">
        <f t="shared" ref="G7:G38" si="3">SUM(J7:W7)</f>
        <v>0</v>
      </c>
      <c r="H7" s="11">
        <v>5</v>
      </c>
      <c r="I7" s="13">
        <f t="shared" ref="I7" si="4">IF(H7-G7&lt;0,"0",H7-G7)</f>
        <v>5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54" ht="15.6" hidden="1" x14ac:dyDescent="0.3">
      <c r="A8" s="15" t="s">
        <v>164</v>
      </c>
      <c r="B8" s="15" t="s">
        <v>165</v>
      </c>
      <c r="C8" s="5" t="s">
        <v>166</v>
      </c>
      <c r="D8" s="25" t="s">
        <v>449</v>
      </c>
      <c r="E8" s="3">
        <v>9</v>
      </c>
      <c r="F8" s="3" t="str">
        <f t="shared" si="2"/>
        <v>Nein</v>
      </c>
      <c r="G8" s="11">
        <f t="shared" si="3"/>
        <v>0</v>
      </c>
      <c r="H8" s="11">
        <v>0</v>
      </c>
      <c r="I8" s="11">
        <f>0-G8</f>
        <v>0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54" ht="15.6" hidden="1" x14ac:dyDescent="0.3">
      <c r="A9" s="15" t="s">
        <v>227</v>
      </c>
      <c r="B9" s="15" t="s">
        <v>165</v>
      </c>
      <c r="C9" s="5" t="s">
        <v>228</v>
      </c>
      <c r="D9" s="24" t="s">
        <v>82</v>
      </c>
      <c r="E9" s="3">
        <v>58</v>
      </c>
      <c r="F9" s="3" t="str">
        <f t="shared" si="2"/>
        <v>Nein</v>
      </c>
      <c r="G9" s="11">
        <f t="shared" si="3"/>
        <v>0</v>
      </c>
      <c r="H9" s="11">
        <v>0</v>
      </c>
      <c r="I9" s="11">
        <f>0-G9</f>
        <v>0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54" ht="15.6" hidden="1" x14ac:dyDescent="0.3">
      <c r="A10" s="15" t="s">
        <v>119</v>
      </c>
      <c r="B10" s="15" t="s">
        <v>120</v>
      </c>
      <c r="C10" s="5" t="s">
        <v>121</v>
      </c>
      <c r="D10" s="25" t="s">
        <v>449</v>
      </c>
      <c r="E10" s="3">
        <v>37</v>
      </c>
      <c r="F10" s="3" t="str">
        <f t="shared" si="2"/>
        <v>JA</v>
      </c>
      <c r="G10" s="11">
        <f t="shared" si="3"/>
        <v>0</v>
      </c>
      <c r="H10" s="11">
        <v>5</v>
      </c>
      <c r="I10" s="13">
        <f t="shared" ref="I10:I12" si="5">IF(H10-G10&lt;0,"0",H10-G10)</f>
        <v>5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54" ht="15.6" hidden="1" x14ac:dyDescent="0.3">
      <c r="A11" s="15" t="s">
        <v>202</v>
      </c>
      <c r="B11" s="15" t="s">
        <v>120</v>
      </c>
      <c r="C11" s="5" t="s">
        <v>203</v>
      </c>
      <c r="D11" s="25" t="s">
        <v>449</v>
      </c>
      <c r="E11" s="3">
        <v>19</v>
      </c>
      <c r="F11" s="3" t="str">
        <f t="shared" si="2"/>
        <v>JA</v>
      </c>
      <c r="G11" s="11">
        <f t="shared" si="3"/>
        <v>0</v>
      </c>
      <c r="H11" s="11">
        <v>5</v>
      </c>
      <c r="I11" s="13">
        <f t="shared" si="5"/>
        <v>5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54" ht="15.6" hidden="1" x14ac:dyDescent="0.3">
      <c r="A12" s="15" t="s">
        <v>269</v>
      </c>
      <c r="B12" s="15" t="s">
        <v>270</v>
      </c>
      <c r="C12" s="5" t="s">
        <v>271</v>
      </c>
      <c r="D12" s="25" t="s">
        <v>449</v>
      </c>
      <c r="E12" s="3">
        <v>16</v>
      </c>
      <c r="F12" s="3" t="str">
        <f t="shared" si="2"/>
        <v>JA</v>
      </c>
      <c r="G12" s="11">
        <f t="shared" si="3"/>
        <v>0</v>
      </c>
      <c r="H12" s="11">
        <v>5</v>
      </c>
      <c r="I12" s="13">
        <f t="shared" si="5"/>
        <v>5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54" ht="15.6" hidden="1" x14ac:dyDescent="0.3">
      <c r="A13" s="15" t="s">
        <v>187</v>
      </c>
      <c r="B13" s="15" t="s">
        <v>188</v>
      </c>
      <c r="C13" s="5" t="s">
        <v>189</v>
      </c>
      <c r="D13" s="25" t="s">
        <v>449</v>
      </c>
      <c r="E13" s="3">
        <v>10</v>
      </c>
      <c r="F13" s="3" t="str">
        <f t="shared" si="2"/>
        <v>Nein</v>
      </c>
      <c r="G13" s="11">
        <f t="shared" si="3"/>
        <v>0</v>
      </c>
      <c r="H13" s="11">
        <v>0</v>
      </c>
      <c r="I13" s="11">
        <f>0-G13</f>
        <v>0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54" ht="15.6" hidden="1" x14ac:dyDescent="0.3">
      <c r="A14" s="15" t="s">
        <v>386</v>
      </c>
      <c r="B14" s="15" t="s">
        <v>387</v>
      </c>
      <c r="C14" s="5" t="s">
        <v>388</v>
      </c>
      <c r="D14" s="25" t="s">
        <v>449</v>
      </c>
      <c r="E14" s="3">
        <v>4</v>
      </c>
      <c r="F14" s="3" t="str">
        <f t="shared" si="2"/>
        <v>Nein</v>
      </c>
      <c r="G14" s="11">
        <f t="shared" si="3"/>
        <v>0</v>
      </c>
      <c r="H14" s="11">
        <v>0</v>
      </c>
      <c r="I14" s="11">
        <f>0-G14</f>
        <v>0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54" ht="15.6" hidden="1" x14ac:dyDescent="0.3">
      <c r="A15" s="15" t="s">
        <v>131</v>
      </c>
      <c r="B15" s="15" t="s">
        <v>132</v>
      </c>
      <c r="C15" s="5" t="s">
        <v>133</v>
      </c>
      <c r="D15" s="25" t="s">
        <v>449</v>
      </c>
      <c r="E15" s="3">
        <v>53</v>
      </c>
      <c r="F15" s="3" t="str">
        <f t="shared" si="2"/>
        <v>JA</v>
      </c>
      <c r="G15" s="11">
        <f t="shared" si="3"/>
        <v>0</v>
      </c>
      <c r="H15" s="11">
        <v>5</v>
      </c>
      <c r="I15" s="13">
        <f t="shared" ref="I15" si="6">IF(H15-G15&lt;0,"0",H15-G15)</f>
        <v>5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54" ht="15.6" hidden="1" x14ac:dyDescent="0.3">
      <c r="A16" s="15" t="s">
        <v>79</v>
      </c>
      <c r="B16" s="15" t="s">
        <v>80</v>
      </c>
      <c r="C16" s="5" t="s">
        <v>81</v>
      </c>
      <c r="D16" s="24" t="s">
        <v>82</v>
      </c>
      <c r="E16" s="3">
        <v>33</v>
      </c>
      <c r="F16" s="3" t="str">
        <f t="shared" si="2"/>
        <v>Nein</v>
      </c>
      <c r="G16" s="11">
        <f t="shared" si="3"/>
        <v>0</v>
      </c>
      <c r="H16" s="11">
        <v>0</v>
      </c>
      <c r="I16" s="11">
        <f>0-G16</f>
        <v>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ht="15.6" hidden="1" x14ac:dyDescent="0.3">
      <c r="A17" s="15" t="s">
        <v>348</v>
      </c>
      <c r="B17" s="15" t="s">
        <v>349</v>
      </c>
      <c r="C17" s="5" t="s">
        <v>350</v>
      </c>
      <c r="D17" s="25" t="s">
        <v>449</v>
      </c>
      <c r="E17" s="3">
        <v>60</v>
      </c>
      <c r="F17" s="3" t="str">
        <f t="shared" si="2"/>
        <v>JA</v>
      </c>
      <c r="G17" s="11">
        <f t="shared" si="3"/>
        <v>0</v>
      </c>
      <c r="H17" s="11">
        <v>5</v>
      </c>
      <c r="I17" s="13">
        <f t="shared" ref="I17" si="7">IF(H17-G17&lt;0,"0",H17-G17)</f>
        <v>5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 ht="15.6" hidden="1" x14ac:dyDescent="0.3">
      <c r="A18" s="15" t="s">
        <v>415</v>
      </c>
      <c r="B18" s="15" t="s">
        <v>420</v>
      </c>
      <c r="C18" s="5" t="s">
        <v>421</v>
      </c>
      <c r="D18" s="24" t="s">
        <v>82</v>
      </c>
      <c r="E18" s="3">
        <v>41</v>
      </c>
      <c r="F18" s="3" t="str">
        <f t="shared" si="2"/>
        <v>Nein</v>
      </c>
      <c r="G18" s="11">
        <f t="shared" si="3"/>
        <v>0</v>
      </c>
      <c r="H18" s="11">
        <v>0</v>
      </c>
      <c r="I18" s="11">
        <f>0-G18</f>
        <v>0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ht="15.6" hidden="1" x14ac:dyDescent="0.3">
      <c r="A19" s="15" t="s">
        <v>236</v>
      </c>
      <c r="B19" s="15" t="s">
        <v>237</v>
      </c>
      <c r="C19" s="5" t="s">
        <v>238</v>
      </c>
      <c r="D19" s="25" t="s">
        <v>449</v>
      </c>
      <c r="E19" s="3">
        <v>22</v>
      </c>
      <c r="F19" s="3" t="str">
        <f t="shared" si="2"/>
        <v>JA</v>
      </c>
      <c r="G19" s="11">
        <f t="shared" si="3"/>
        <v>0</v>
      </c>
      <c r="H19" s="11">
        <v>5</v>
      </c>
      <c r="I19" s="13">
        <f t="shared" ref="I19:I22" si="8">IF(H19-G19&lt;0,"0",H19-G19)</f>
        <v>5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ht="15.6" hidden="1" x14ac:dyDescent="0.3">
      <c r="A20" s="15" t="s">
        <v>257</v>
      </c>
      <c r="B20" s="15" t="s">
        <v>258</v>
      </c>
      <c r="C20" s="5" t="s">
        <v>259</v>
      </c>
      <c r="D20" s="25" t="s">
        <v>449</v>
      </c>
      <c r="E20" s="3">
        <v>14</v>
      </c>
      <c r="F20" s="3" t="str">
        <f t="shared" si="2"/>
        <v>JA</v>
      </c>
      <c r="G20" s="11">
        <f t="shared" si="3"/>
        <v>0</v>
      </c>
      <c r="H20" s="11">
        <v>5</v>
      </c>
      <c r="I20" s="13">
        <f t="shared" si="8"/>
        <v>5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ht="15.6" hidden="1" x14ac:dyDescent="0.3">
      <c r="A21" s="15" t="s">
        <v>367</v>
      </c>
      <c r="B21" s="15" t="s">
        <v>368</v>
      </c>
      <c r="C21" s="5" t="s">
        <v>369</v>
      </c>
      <c r="D21" s="25" t="s">
        <v>449</v>
      </c>
      <c r="E21" s="3">
        <v>40</v>
      </c>
      <c r="F21" s="3" t="str">
        <f t="shared" si="2"/>
        <v>JA</v>
      </c>
      <c r="G21" s="11">
        <f t="shared" si="3"/>
        <v>0</v>
      </c>
      <c r="H21" s="11">
        <v>5</v>
      </c>
      <c r="I21" s="13">
        <f t="shared" si="8"/>
        <v>5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ht="15.6" hidden="1" x14ac:dyDescent="0.3">
      <c r="A22" s="15" t="s">
        <v>66</v>
      </c>
      <c r="B22" s="15" t="s">
        <v>67</v>
      </c>
      <c r="C22" s="5" t="s">
        <v>68</v>
      </c>
      <c r="D22" s="25" t="s">
        <v>449</v>
      </c>
      <c r="E22" s="3">
        <v>15</v>
      </c>
      <c r="F22" s="3" t="str">
        <f t="shared" si="2"/>
        <v>JA</v>
      </c>
      <c r="G22" s="11">
        <f t="shared" si="3"/>
        <v>0</v>
      </c>
      <c r="H22" s="11">
        <v>5</v>
      </c>
      <c r="I22" s="13">
        <f t="shared" si="8"/>
        <v>5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ht="15.6" hidden="1" x14ac:dyDescent="0.3">
      <c r="A23" s="15" t="s">
        <v>110</v>
      </c>
      <c r="B23" s="15" t="s">
        <v>111</v>
      </c>
      <c r="C23" s="5" t="s">
        <v>112</v>
      </c>
      <c r="D23" s="25" t="s">
        <v>449</v>
      </c>
      <c r="E23" s="3">
        <v>11</v>
      </c>
      <c r="F23" s="3" t="str">
        <f t="shared" si="2"/>
        <v>Nein</v>
      </c>
      <c r="G23" s="11">
        <f t="shared" si="3"/>
        <v>0</v>
      </c>
      <c r="H23" s="11">
        <v>0</v>
      </c>
      <c r="I23" s="11">
        <f>0-G23</f>
        <v>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ht="15.6" hidden="1" x14ac:dyDescent="0.3">
      <c r="A24" s="15" t="s">
        <v>383</v>
      </c>
      <c r="B24" s="15" t="s">
        <v>384</v>
      </c>
      <c r="C24" s="5" t="s">
        <v>385</v>
      </c>
      <c r="D24" s="25" t="s">
        <v>449</v>
      </c>
      <c r="E24" s="3">
        <v>66</v>
      </c>
      <c r="F24" s="3" t="str">
        <f t="shared" si="2"/>
        <v>JA</v>
      </c>
      <c r="G24" s="11">
        <f t="shared" si="3"/>
        <v>5</v>
      </c>
      <c r="H24" s="11">
        <v>5</v>
      </c>
      <c r="I24" s="13">
        <f t="shared" ref="I24:I27" si="9">IF(H24-G24&lt;0,"0",H24-G24)</f>
        <v>0</v>
      </c>
      <c r="J24" s="3"/>
      <c r="K24" s="3"/>
      <c r="L24" s="3"/>
      <c r="M24" s="3"/>
      <c r="N24" s="3"/>
      <c r="O24" s="3"/>
      <c r="P24" s="3"/>
      <c r="Q24" s="3">
        <v>5</v>
      </c>
      <c r="R24" s="3"/>
      <c r="S24" s="3"/>
      <c r="T24" s="3"/>
    </row>
    <row r="25" spans="1:20" ht="15.6" hidden="1" x14ac:dyDescent="0.3">
      <c r="A25" s="15" t="s">
        <v>406</v>
      </c>
      <c r="B25" s="15" t="s">
        <v>407</v>
      </c>
      <c r="C25" s="5" t="s">
        <v>408</v>
      </c>
      <c r="D25" s="25" t="s">
        <v>449</v>
      </c>
      <c r="E25" s="3">
        <v>18</v>
      </c>
      <c r="F25" s="3" t="str">
        <f t="shared" si="2"/>
        <v>JA</v>
      </c>
      <c r="G25" s="11">
        <f t="shared" si="3"/>
        <v>0</v>
      </c>
      <c r="H25" s="11">
        <v>5</v>
      </c>
      <c r="I25" s="13">
        <f t="shared" si="9"/>
        <v>5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ht="15.6" hidden="1" x14ac:dyDescent="0.3">
      <c r="A26" s="15" t="s">
        <v>336</v>
      </c>
      <c r="B26" s="15" t="s">
        <v>172</v>
      </c>
      <c r="C26" s="5" t="s">
        <v>337</v>
      </c>
      <c r="D26" s="25" t="s">
        <v>449</v>
      </c>
      <c r="E26" s="3">
        <v>47</v>
      </c>
      <c r="F26" s="3" t="str">
        <f t="shared" si="2"/>
        <v>JA</v>
      </c>
      <c r="G26" s="11">
        <f t="shared" si="3"/>
        <v>0</v>
      </c>
      <c r="H26" s="11">
        <v>5</v>
      </c>
      <c r="I26" s="13">
        <f t="shared" si="9"/>
        <v>5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ht="15.6" hidden="1" x14ac:dyDescent="0.3">
      <c r="A27" s="15" t="s">
        <v>171</v>
      </c>
      <c r="B27" s="15" t="s">
        <v>172</v>
      </c>
      <c r="C27" s="5" t="s">
        <v>173</v>
      </c>
      <c r="D27" s="25" t="s">
        <v>449</v>
      </c>
      <c r="E27" s="3">
        <v>36</v>
      </c>
      <c r="F27" s="3" t="str">
        <f t="shared" si="2"/>
        <v>JA</v>
      </c>
      <c r="G27" s="11">
        <f t="shared" si="3"/>
        <v>4</v>
      </c>
      <c r="H27" s="11">
        <v>5</v>
      </c>
      <c r="I27" s="13">
        <f t="shared" si="9"/>
        <v>1</v>
      </c>
      <c r="J27" s="3"/>
      <c r="K27" s="3"/>
      <c r="L27" s="3"/>
      <c r="M27" s="3"/>
      <c r="N27" s="3"/>
      <c r="O27" s="3"/>
      <c r="P27" s="3"/>
      <c r="Q27" s="3">
        <v>1</v>
      </c>
      <c r="R27" s="3">
        <v>3</v>
      </c>
      <c r="S27" s="3"/>
      <c r="T27" s="3"/>
    </row>
    <row r="28" spans="1:20" ht="15.6" hidden="1" x14ac:dyDescent="0.3">
      <c r="A28" s="15" t="s">
        <v>90</v>
      </c>
      <c r="B28" s="15" t="s">
        <v>91</v>
      </c>
      <c r="C28" s="5" t="s">
        <v>92</v>
      </c>
      <c r="D28" s="25" t="s">
        <v>449</v>
      </c>
      <c r="E28" s="3">
        <v>9</v>
      </c>
      <c r="F28" s="3" t="str">
        <f t="shared" si="2"/>
        <v>Nein</v>
      </c>
      <c r="G28" s="11">
        <f t="shared" si="3"/>
        <v>0</v>
      </c>
      <c r="H28" s="11">
        <v>0</v>
      </c>
      <c r="I28" s="11">
        <f>0-G28</f>
        <v>0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ht="15.6" hidden="1" x14ac:dyDescent="0.3">
      <c r="A29" s="15" t="s">
        <v>275</v>
      </c>
      <c r="B29" s="15" t="s">
        <v>276</v>
      </c>
      <c r="C29" s="5" t="s">
        <v>277</v>
      </c>
      <c r="D29" s="25" t="s">
        <v>449</v>
      </c>
      <c r="E29" s="3">
        <v>59</v>
      </c>
      <c r="F29" s="3" t="str">
        <f t="shared" si="2"/>
        <v>JA</v>
      </c>
      <c r="G29" s="11">
        <f t="shared" si="3"/>
        <v>0</v>
      </c>
      <c r="H29" s="11">
        <v>5</v>
      </c>
      <c r="I29" s="13">
        <f t="shared" ref="I29:I30" si="10">IF(H29-G29&lt;0,"0",H29-G29)</f>
        <v>5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ht="15.6" hidden="1" x14ac:dyDescent="0.3">
      <c r="A30" s="15" t="s">
        <v>367</v>
      </c>
      <c r="B30" s="15" t="s">
        <v>370</v>
      </c>
      <c r="C30" s="5" t="s">
        <v>371</v>
      </c>
      <c r="D30" s="25" t="s">
        <v>449</v>
      </c>
      <c r="E30" s="3">
        <v>15</v>
      </c>
      <c r="F30" s="3" t="str">
        <f t="shared" si="2"/>
        <v>JA</v>
      </c>
      <c r="G30" s="11">
        <f t="shared" si="3"/>
        <v>0</v>
      </c>
      <c r="H30" s="11">
        <v>5</v>
      </c>
      <c r="I30" s="13">
        <f t="shared" si="10"/>
        <v>5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 ht="15.6" hidden="1" x14ac:dyDescent="0.3">
      <c r="A31" s="15" t="s">
        <v>286</v>
      </c>
      <c r="B31" s="15" t="s">
        <v>287</v>
      </c>
      <c r="C31" s="5" t="s">
        <v>288</v>
      </c>
      <c r="D31" s="25" t="s">
        <v>449</v>
      </c>
      <c r="E31" s="3">
        <v>13</v>
      </c>
      <c r="F31" s="3" t="str">
        <f t="shared" si="2"/>
        <v>Nein</v>
      </c>
      <c r="G31" s="11">
        <f t="shared" si="3"/>
        <v>0</v>
      </c>
      <c r="H31" s="11">
        <v>0</v>
      </c>
      <c r="I31" s="11">
        <f>0-G31</f>
        <v>0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ht="15.6" hidden="1" x14ac:dyDescent="0.3">
      <c r="A32" s="15" t="s">
        <v>71</v>
      </c>
      <c r="B32" s="15" t="s">
        <v>72</v>
      </c>
      <c r="C32" s="5" t="s">
        <v>73</v>
      </c>
      <c r="D32" s="25" t="s">
        <v>449</v>
      </c>
      <c r="E32" s="3">
        <v>7</v>
      </c>
      <c r="F32" s="3" t="str">
        <f t="shared" si="2"/>
        <v>Nein</v>
      </c>
      <c r="G32" s="11">
        <f t="shared" si="3"/>
        <v>0</v>
      </c>
      <c r="H32" s="11">
        <v>0</v>
      </c>
      <c r="I32" s="11">
        <f>0-G32</f>
        <v>0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 ht="15.6" hidden="1" x14ac:dyDescent="0.3">
      <c r="A33" s="15" t="s">
        <v>169</v>
      </c>
      <c r="B33" s="15" t="s">
        <v>72</v>
      </c>
      <c r="C33" s="5" t="s">
        <v>170</v>
      </c>
      <c r="D33" s="25" t="s">
        <v>449</v>
      </c>
      <c r="E33" s="3">
        <v>22</v>
      </c>
      <c r="F33" s="3" t="str">
        <f t="shared" si="2"/>
        <v>JA</v>
      </c>
      <c r="G33" s="11">
        <f t="shared" si="3"/>
        <v>0</v>
      </c>
      <c r="H33" s="11">
        <v>5</v>
      </c>
      <c r="I33" s="13">
        <f t="shared" ref="I33" si="11">IF(H33-G33&lt;0,"0",H33-G33)</f>
        <v>5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 ht="15.6" hidden="1" x14ac:dyDescent="0.3">
      <c r="A34" s="15" t="s">
        <v>192</v>
      </c>
      <c r="B34" s="15" t="s">
        <v>197</v>
      </c>
      <c r="C34" s="5" t="s">
        <v>198</v>
      </c>
      <c r="D34" s="24" t="s">
        <v>82</v>
      </c>
      <c r="E34" s="3">
        <v>39</v>
      </c>
      <c r="F34" s="3" t="str">
        <f t="shared" si="2"/>
        <v>Nein</v>
      </c>
      <c r="G34" s="11">
        <f t="shared" si="3"/>
        <v>0</v>
      </c>
      <c r="H34" s="11">
        <v>0</v>
      </c>
      <c r="I34" s="11">
        <f>0-G34</f>
        <v>0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 ht="15.6" hidden="1" x14ac:dyDescent="0.3">
      <c r="A35" s="15" t="s">
        <v>128</v>
      </c>
      <c r="B35" s="15" t="s">
        <v>140</v>
      </c>
      <c r="C35" s="5" t="s">
        <v>379</v>
      </c>
      <c r="D35" s="25" t="s">
        <v>449</v>
      </c>
      <c r="E35" s="3">
        <v>48</v>
      </c>
      <c r="F35" s="3" t="str">
        <f t="shared" si="2"/>
        <v>JA</v>
      </c>
      <c r="G35" s="11">
        <f t="shared" si="3"/>
        <v>0</v>
      </c>
      <c r="H35" s="11">
        <v>5</v>
      </c>
      <c r="I35" s="13">
        <f t="shared" ref="I35" si="12">IF(H35-G35&lt;0,"0",H35-G35)</f>
        <v>5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 ht="15.6" hidden="1" x14ac:dyDescent="0.3">
      <c r="A36" s="15" t="s">
        <v>139</v>
      </c>
      <c r="B36" s="15" t="s">
        <v>140</v>
      </c>
      <c r="C36" s="5" t="s">
        <v>141</v>
      </c>
      <c r="D36" s="25" t="s">
        <v>449</v>
      </c>
      <c r="E36" s="3">
        <v>11</v>
      </c>
      <c r="F36" s="3" t="str">
        <f t="shared" si="2"/>
        <v>Nein</v>
      </c>
      <c r="G36" s="11">
        <f t="shared" si="3"/>
        <v>0</v>
      </c>
      <c r="H36" s="11">
        <v>0</v>
      </c>
      <c r="I36" s="11">
        <f>0-G36</f>
        <v>0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.6" hidden="1" x14ac:dyDescent="0.3">
      <c r="A37" s="15" t="s">
        <v>232</v>
      </c>
      <c r="B37" s="15" t="s">
        <v>233</v>
      </c>
      <c r="C37" s="5" t="s">
        <v>234</v>
      </c>
      <c r="D37" s="25" t="s">
        <v>449</v>
      </c>
      <c r="E37" s="3">
        <v>37</v>
      </c>
      <c r="F37" s="3" t="str">
        <f t="shared" si="2"/>
        <v>JA</v>
      </c>
      <c r="G37" s="11">
        <f t="shared" si="3"/>
        <v>0</v>
      </c>
      <c r="H37" s="11">
        <v>5</v>
      </c>
      <c r="I37" s="13">
        <f t="shared" ref="I37" si="13">IF(H37-G37&lt;0,"0",H37-G37)</f>
        <v>5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.6" hidden="1" x14ac:dyDescent="0.3">
      <c r="A38" s="15" t="s">
        <v>327</v>
      </c>
      <c r="B38" s="15" t="s">
        <v>328</v>
      </c>
      <c r="C38" s="5" t="s">
        <v>329</v>
      </c>
      <c r="D38" s="25" t="s">
        <v>449</v>
      </c>
      <c r="E38" s="3">
        <v>8</v>
      </c>
      <c r="F38" s="3" t="str">
        <f t="shared" si="2"/>
        <v>Nein</v>
      </c>
      <c r="G38" s="11">
        <f t="shared" si="3"/>
        <v>0</v>
      </c>
      <c r="H38" s="11">
        <v>0</v>
      </c>
      <c r="I38" s="11">
        <f>0-G38</f>
        <v>0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.6" hidden="1" x14ac:dyDescent="0.3">
      <c r="A39" s="15" t="s">
        <v>389</v>
      </c>
      <c r="B39" s="15" t="s">
        <v>390</v>
      </c>
      <c r="C39" s="5" t="s">
        <v>391</v>
      </c>
      <c r="D39" s="24" t="s">
        <v>82</v>
      </c>
      <c r="E39" s="3">
        <v>37</v>
      </c>
      <c r="F39" s="3" t="str">
        <f t="shared" ref="F39:F70" si="14">IF(E39&lt;14,"Nein",IF(D39="passiv","Nein","JA"))</f>
        <v>Nein</v>
      </c>
      <c r="G39" s="11">
        <f t="shared" ref="G39:G70" si="15">SUM(J39:W39)</f>
        <v>0</v>
      </c>
      <c r="H39" s="11">
        <v>0</v>
      </c>
      <c r="I39" s="11">
        <f>0-G39</f>
        <v>0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.6" hidden="1" x14ac:dyDescent="0.3">
      <c r="A40" s="15" t="s">
        <v>300</v>
      </c>
      <c r="B40" s="15" t="s">
        <v>301</v>
      </c>
      <c r="C40" s="5" t="s">
        <v>302</v>
      </c>
      <c r="D40" s="25" t="s">
        <v>449</v>
      </c>
      <c r="E40" s="3">
        <v>10</v>
      </c>
      <c r="F40" s="3" t="str">
        <f t="shared" si="14"/>
        <v>Nein</v>
      </c>
      <c r="G40" s="11">
        <f t="shared" si="15"/>
        <v>0</v>
      </c>
      <c r="H40" s="11">
        <v>0</v>
      </c>
      <c r="I40" s="11">
        <f>0-G40</f>
        <v>0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.6" hidden="1" x14ac:dyDescent="0.3">
      <c r="A41" s="15" t="s">
        <v>406</v>
      </c>
      <c r="B41" s="15" t="s">
        <v>409</v>
      </c>
      <c r="C41" s="5" t="s">
        <v>410</v>
      </c>
      <c r="D41" s="25" t="s">
        <v>449</v>
      </c>
      <c r="E41" s="3"/>
      <c r="F41" s="3" t="str">
        <f t="shared" si="14"/>
        <v>Nein</v>
      </c>
      <c r="G41" s="11">
        <f t="shared" si="15"/>
        <v>0</v>
      </c>
      <c r="H41" s="11">
        <v>0</v>
      </c>
      <c r="I41" s="11">
        <f>0-G41</f>
        <v>0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.6" hidden="1" x14ac:dyDescent="0.3">
      <c r="A42" s="15" t="s">
        <v>336</v>
      </c>
      <c r="B42" s="15" t="s">
        <v>338</v>
      </c>
      <c r="C42" s="5" t="s">
        <v>339</v>
      </c>
      <c r="D42" s="25" t="s">
        <v>449</v>
      </c>
      <c r="E42" s="3">
        <v>9</v>
      </c>
      <c r="F42" s="3" t="str">
        <f t="shared" si="14"/>
        <v>Nein</v>
      </c>
      <c r="G42" s="11">
        <f t="shared" si="15"/>
        <v>0</v>
      </c>
      <c r="H42" s="11">
        <v>0</v>
      </c>
      <c r="I42" s="11">
        <f>0-G42</f>
        <v>0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.6" hidden="1" x14ac:dyDescent="0.3">
      <c r="A43" s="15" t="s">
        <v>93</v>
      </c>
      <c r="B43" s="15" t="s">
        <v>94</v>
      </c>
      <c r="C43" s="5" t="s">
        <v>95</v>
      </c>
      <c r="D43" s="25" t="s">
        <v>449</v>
      </c>
      <c r="E43" s="3">
        <v>33</v>
      </c>
      <c r="F43" s="3" t="str">
        <f t="shared" si="14"/>
        <v>JA</v>
      </c>
      <c r="G43" s="11">
        <f t="shared" si="15"/>
        <v>3</v>
      </c>
      <c r="H43" s="11">
        <v>5</v>
      </c>
      <c r="I43" s="13">
        <f t="shared" ref="I43:I47" si="16">IF(H43-G43&lt;0,"0",H43-G43)</f>
        <v>2</v>
      </c>
      <c r="J43" s="3"/>
      <c r="K43" s="3"/>
      <c r="L43" s="3"/>
      <c r="M43" s="3"/>
      <c r="N43" s="3"/>
      <c r="O43" s="3"/>
      <c r="P43" s="3">
        <v>3</v>
      </c>
      <c r="Q43" s="3"/>
      <c r="R43" s="3"/>
      <c r="S43" s="3"/>
      <c r="T43" s="3"/>
    </row>
    <row r="44" spans="1:20" ht="15.6" hidden="1" x14ac:dyDescent="0.3">
      <c r="A44" s="15" t="s">
        <v>312</v>
      </c>
      <c r="B44" s="15" t="s">
        <v>313</v>
      </c>
      <c r="C44" s="5" t="s">
        <v>314</v>
      </c>
      <c r="D44" s="25" t="s">
        <v>449</v>
      </c>
      <c r="E44" s="3">
        <v>24</v>
      </c>
      <c r="F44" s="3" t="str">
        <f t="shared" si="14"/>
        <v>JA</v>
      </c>
      <c r="G44" s="11">
        <f t="shared" si="15"/>
        <v>0</v>
      </c>
      <c r="H44" s="11">
        <v>5</v>
      </c>
      <c r="I44" s="13">
        <f t="shared" si="16"/>
        <v>5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.6" hidden="1" x14ac:dyDescent="0.3">
      <c r="A45" s="15" t="s">
        <v>136</v>
      </c>
      <c r="B45" s="15" t="s">
        <v>137</v>
      </c>
      <c r="C45" s="5" t="s">
        <v>138</v>
      </c>
      <c r="D45" s="25" t="s">
        <v>449</v>
      </c>
      <c r="E45" s="3">
        <v>14</v>
      </c>
      <c r="F45" s="3" t="str">
        <f t="shared" si="14"/>
        <v>JA</v>
      </c>
      <c r="G45" s="11">
        <f t="shared" si="15"/>
        <v>0</v>
      </c>
      <c r="H45" s="11">
        <v>5</v>
      </c>
      <c r="I45" s="13">
        <f t="shared" si="16"/>
        <v>5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.6" hidden="1" x14ac:dyDescent="0.3">
      <c r="A46" s="15" t="s">
        <v>345</v>
      </c>
      <c r="B46" s="15" t="s">
        <v>346</v>
      </c>
      <c r="C46" s="5" t="s">
        <v>347</v>
      </c>
      <c r="D46" s="25" t="s">
        <v>449</v>
      </c>
      <c r="E46" s="3">
        <v>16</v>
      </c>
      <c r="F46" s="3" t="str">
        <f t="shared" si="14"/>
        <v>JA</v>
      </c>
      <c r="G46" s="11">
        <f t="shared" si="15"/>
        <v>0</v>
      </c>
      <c r="H46" s="11">
        <v>5</v>
      </c>
      <c r="I46" s="13">
        <f t="shared" si="16"/>
        <v>5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.6" hidden="1" x14ac:dyDescent="0.3">
      <c r="A47" s="15" t="s">
        <v>98</v>
      </c>
      <c r="B47" s="15" t="s">
        <v>99</v>
      </c>
      <c r="C47" s="5" t="s">
        <v>100</v>
      </c>
      <c r="D47" s="25" t="s">
        <v>449</v>
      </c>
      <c r="E47" s="3">
        <v>24</v>
      </c>
      <c r="F47" s="3" t="str">
        <f t="shared" si="14"/>
        <v>JA</v>
      </c>
      <c r="G47" s="11">
        <f t="shared" si="15"/>
        <v>2.5</v>
      </c>
      <c r="H47" s="11">
        <v>5</v>
      </c>
      <c r="I47" s="13">
        <f t="shared" si="16"/>
        <v>2.5</v>
      </c>
      <c r="J47" s="3"/>
      <c r="K47" s="3">
        <v>2.5</v>
      </c>
      <c r="L47" s="3"/>
      <c r="M47" s="3"/>
      <c r="N47" s="3"/>
      <c r="O47" s="3"/>
      <c r="P47" s="3"/>
      <c r="Q47" s="3"/>
      <c r="R47" s="3"/>
      <c r="S47" s="3"/>
      <c r="T47" s="3"/>
    </row>
    <row r="48" spans="1:20" ht="15.6" hidden="1" x14ac:dyDescent="0.3">
      <c r="A48" s="15" t="s">
        <v>113</v>
      </c>
      <c r="B48" s="15" t="s">
        <v>114</v>
      </c>
      <c r="C48" s="5" t="s">
        <v>115</v>
      </c>
      <c r="D48" s="25" t="s">
        <v>449</v>
      </c>
      <c r="E48" s="3">
        <v>13</v>
      </c>
      <c r="F48" s="3" t="str">
        <f t="shared" si="14"/>
        <v>Nein</v>
      </c>
      <c r="G48" s="11">
        <f t="shared" si="15"/>
        <v>0</v>
      </c>
      <c r="H48" s="11">
        <v>0</v>
      </c>
      <c r="I48" s="11">
        <f>0-G48</f>
        <v>0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.6" hidden="1" x14ac:dyDescent="0.3">
      <c r="A49" s="15" t="s">
        <v>351</v>
      </c>
      <c r="B49" s="15" t="s">
        <v>114</v>
      </c>
      <c r="C49" s="5" t="s">
        <v>352</v>
      </c>
      <c r="D49" s="25" t="s">
        <v>449</v>
      </c>
      <c r="E49" s="3">
        <v>14</v>
      </c>
      <c r="F49" s="3" t="str">
        <f t="shared" si="14"/>
        <v>JA</v>
      </c>
      <c r="G49" s="11">
        <f t="shared" si="15"/>
        <v>0</v>
      </c>
      <c r="H49" s="11">
        <v>5</v>
      </c>
      <c r="I49" s="13">
        <f t="shared" ref="I49" si="17">IF(H49-G49&lt;0,"0",H49-G49)</f>
        <v>5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.6" hidden="1" x14ac:dyDescent="0.3">
      <c r="A50" s="15" t="s">
        <v>263</v>
      </c>
      <c r="B50" s="15" t="s">
        <v>264</v>
      </c>
      <c r="C50" s="5" t="s">
        <v>265</v>
      </c>
      <c r="D50" s="25" t="s">
        <v>449</v>
      </c>
      <c r="E50" s="3">
        <v>12</v>
      </c>
      <c r="F50" s="3" t="str">
        <f t="shared" si="14"/>
        <v>Nein</v>
      </c>
      <c r="G50" s="11">
        <f t="shared" si="15"/>
        <v>0</v>
      </c>
      <c r="H50" s="11">
        <v>0</v>
      </c>
      <c r="I50" s="11">
        <f>0-G50</f>
        <v>0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.6" hidden="1" x14ac:dyDescent="0.3">
      <c r="A51" s="15" t="s">
        <v>116</v>
      </c>
      <c r="B51" s="15" t="s">
        <v>117</v>
      </c>
      <c r="C51" s="5" t="s">
        <v>118</v>
      </c>
      <c r="D51" s="25" t="s">
        <v>449</v>
      </c>
      <c r="E51" s="3">
        <v>21</v>
      </c>
      <c r="F51" s="3" t="str">
        <f t="shared" si="14"/>
        <v>JA</v>
      </c>
      <c r="G51" s="11">
        <f t="shared" si="15"/>
        <v>3</v>
      </c>
      <c r="H51" s="11">
        <v>5</v>
      </c>
      <c r="I51" s="13">
        <f t="shared" ref="I51:I52" si="18">IF(H51-G51&lt;0,"0",H51-G51)</f>
        <v>2</v>
      </c>
      <c r="J51" s="3"/>
      <c r="K51" s="3"/>
      <c r="L51" s="3"/>
      <c r="M51" s="3"/>
      <c r="N51" s="3"/>
      <c r="O51" s="3">
        <v>3</v>
      </c>
      <c r="P51" s="3"/>
      <c r="Q51" s="3"/>
      <c r="R51" s="3"/>
      <c r="S51" s="3"/>
      <c r="T51" s="3"/>
    </row>
    <row r="52" spans="1:20" ht="15.6" hidden="1" x14ac:dyDescent="0.3">
      <c r="A52" s="15" t="s">
        <v>411</v>
      </c>
      <c r="B52" s="15" t="s">
        <v>412</v>
      </c>
      <c r="C52" s="5" t="s">
        <v>413</v>
      </c>
      <c r="D52" s="25" t="s">
        <v>449</v>
      </c>
      <c r="E52" s="3">
        <v>61</v>
      </c>
      <c r="F52" s="3" t="str">
        <f t="shared" si="14"/>
        <v>JA</v>
      </c>
      <c r="G52" s="11">
        <f t="shared" si="15"/>
        <v>0</v>
      </c>
      <c r="H52" s="11">
        <v>5</v>
      </c>
      <c r="I52" s="13">
        <f t="shared" si="18"/>
        <v>5</v>
      </c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.6" hidden="1" x14ac:dyDescent="0.3">
      <c r="A53" s="15" t="s">
        <v>252</v>
      </c>
      <c r="B53" s="15" t="s">
        <v>253</v>
      </c>
      <c r="C53" s="5" t="s">
        <v>254</v>
      </c>
      <c r="D53" s="25" t="s">
        <v>449</v>
      </c>
      <c r="E53" s="3"/>
      <c r="F53" s="3" t="str">
        <f t="shared" si="14"/>
        <v>Nein</v>
      </c>
      <c r="G53" s="11">
        <f t="shared" si="15"/>
        <v>0</v>
      </c>
      <c r="H53" s="11">
        <v>0</v>
      </c>
      <c r="I53" s="11">
        <f>0-G53</f>
        <v>0</v>
      </c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.6" hidden="1" x14ac:dyDescent="0.3">
      <c r="A54" s="15" t="s">
        <v>440</v>
      </c>
      <c r="B54" s="15" t="s">
        <v>441</v>
      </c>
      <c r="C54" s="5" t="s">
        <v>442</v>
      </c>
      <c r="D54" s="25" t="s">
        <v>449</v>
      </c>
      <c r="E54" s="3">
        <v>24</v>
      </c>
      <c r="F54" s="3" t="str">
        <f t="shared" si="14"/>
        <v>JA</v>
      </c>
      <c r="G54" s="11">
        <f t="shared" si="15"/>
        <v>1.5</v>
      </c>
      <c r="H54" s="11">
        <v>5</v>
      </c>
      <c r="I54" s="13">
        <f t="shared" ref="I54" si="19">IF(H54-G54&lt;0,"0",H54-G54)</f>
        <v>3.5</v>
      </c>
      <c r="J54" s="3"/>
      <c r="K54" s="3"/>
      <c r="L54" s="3"/>
      <c r="M54" s="3"/>
      <c r="N54" s="3">
        <v>1.5</v>
      </c>
      <c r="O54" s="3"/>
      <c r="P54" s="3"/>
      <c r="Q54" s="3"/>
      <c r="R54" s="3"/>
      <c r="S54" s="3"/>
      <c r="T54" s="3"/>
    </row>
    <row r="55" spans="1:20" ht="15.6" hidden="1" x14ac:dyDescent="0.3">
      <c r="A55" s="15" t="s">
        <v>239</v>
      </c>
      <c r="B55" s="15" t="s">
        <v>242</v>
      </c>
      <c r="C55" s="5" t="s">
        <v>243</v>
      </c>
      <c r="D55" s="24" t="s">
        <v>82</v>
      </c>
      <c r="E55" s="3">
        <v>61</v>
      </c>
      <c r="F55" s="3" t="str">
        <f t="shared" si="14"/>
        <v>Nein</v>
      </c>
      <c r="G55" s="11">
        <f t="shared" si="15"/>
        <v>0</v>
      </c>
      <c r="H55" s="11">
        <v>0</v>
      </c>
      <c r="I55" s="11">
        <f>0-G55</f>
        <v>0</v>
      </c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.6" hidden="1" x14ac:dyDescent="0.3">
      <c r="A56" s="15" t="s">
        <v>286</v>
      </c>
      <c r="B56" s="15" t="s">
        <v>295</v>
      </c>
      <c r="C56" s="5" t="s">
        <v>296</v>
      </c>
      <c r="D56" s="25" t="s">
        <v>449</v>
      </c>
      <c r="E56" s="3">
        <v>48</v>
      </c>
      <c r="F56" s="3" t="str">
        <f t="shared" si="14"/>
        <v>JA</v>
      </c>
      <c r="G56" s="11">
        <f t="shared" si="15"/>
        <v>5</v>
      </c>
      <c r="H56" s="11">
        <v>5</v>
      </c>
      <c r="I56" s="13">
        <f t="shared" ref="I56" si="20">IF(H56-G56&lt;0,"0",H56-G56)</f>
        <v>0</v>
      </c>
      <c r="J56" s="3"/>
      <c r="K56" s="3"/>
      <c r="L56" s="3"/>
      <c r="M56" s="3"/>
      <c r="N56" s="3"/>
      <c r="O56" s="3">
        <v>2</v>
      </c>
      <c r="P56" s="3"/>
      <c r="Q56" s="3">
        <v>3</v>
      </c>
      <c r="R56" s="3"/>
      <c r="S56" s="3"/>
      <c r="T56" s="3"/>
    </row>
    <row r="57" spans="1:20" ht="15.6" hidden="1" x14ac:dyDescent="0.3">
      <c r="A57" s="15" t="s">
        <v>428</v>
      </c>
      <c r="B57" s="15" t="s">
        <v>429</v>
      </c>
      <c r="C57" s="5" t="s">
        <v>430</v>
      </c>
      <c r="D57" s="25" t="s">
        <v>449</v>
      </c>
      <c r="E57" s="3">
        <v>10</v>
      </c>
      <c r="F57" s="3" t="str">
        <f t="shared" si="14"/>
        <v>Nein</v>
      </c>
      <c r="G57" s="11">
        <f t="shared" si="15"/>
        <v>0</v>
      </c>
      <c r="H57" s="11">
        <v>0</v>
      </c>
      <c r="I57" s="11">
        <f>0-G57</f>
        <v>0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.6" hidden="1" x14ac:dyDescent="0.3">
      <c r="A58" s="15" t="s">
        <v>204</v>
      </c>
      <c r="B58" s="15" t="s">
        <v>205</v>
      </c>
      <c r="C58" s="5" t="s">
        <v>206</v>
      </c>
      <c r="D58" s="25" t="s">
        <v>449</v>
      </c>
      <c r="E58" s="3">
        <v>48</v>
      </c>
      <c r="F58" s="3" t="str">
        <f t="shared" si="14"/>
        <v>JA</v>
      </c>
      <c r="G58" s="11">
        <f t="shared" si="15"/>
        <v>5.5</v>
      </c>
      <c r="H58" s="11">
        <v>5</v>
      </c>
      <c r="I58" s="13" t="str">
        <f t="shared" ref="I58:I59" si="21">IF(H58-G58&lt;0,"0",H58-G58)</f>
        <v>0</v>
      </c>
      <c r="J58" s="3"/>
      <c r="K58" s="3"/>
      <c r="L58" s="3"/>
      <c r="M58" s="3"/>
      <c r="N58" s="3"/>
      <c r="O58" s="3">
        <v>3</v>
      </c>
      <c r="P58" s="3"/>
      <c r="Q58" s="3">
        <v>2.5</v>
      </c>
      <c r="R58" s="3"/>
      <c r="S58" s="3"/>
      <c r="T58" s="3"/>
    </row>
    <row r="59" spans="1:20" ht="15.6" hidden="1" x14ac:dyDescent="0.3">
      <c r="A59" s="15" t="s">
        <v>317</v>
      </c>
      <c r="B59" s="15" t="s">
        <v>318</v>
      </c>
      <c r="C59" s="5" t="s">
        <v>319</v>
      </c>
      <c r="D59" s="25" t="s">
        <v>449</v>
      </c>
      <c r="E59" s="3">
        <v>16</v>
      </c>
      <c r="F59" s="3" t="str">
        <f t="shared" si="14"/>
        <v>JA</v>
      </c>
      <c r="G59" s="11">
        <f t="shared" si="15"/>
        <v>2</v>
      </c>
      <c r="H59" s="11">
        <v>5</v>
      </c>
      <c r="I59" s="13">
        <f t="shared" si="21"/>
        <v>3</v>
      </c>
      <c r="J59" s="3"/>
      <c r="K59" s="3"/>
      <c r="L59" s="3"/>
      <c r="M59" s="3"/>
      <c r="N59" s="3"/>
      <c r="O59" s="3">
        <v>2</v>
      </c>
      <c r="P59" s="3"/>
      <c r="Q59" s="3"/>
      <c r="R59" s="3"/>
      <c r="S59" s="3"/>
      <c r="T59" s="3"/>
    </row>
    <row r="60" spans="1:20" ht="15.6" hidden="1" x14ac:dyDescent="0.3">
      <c r="A60" s="15" t="s">
        <v>362</v>
      </c>
      <c r="B60" s="15" t="s">
        <v>365</v>
      </c>
      <c r="C60" s="5" t="s">
        <v>366</v>
      </c>
      <c r="D60" s="24" t="s">
        <v>82</v>
      </c>
      <c r="E60" s="3">
        <v>65</v>
      </c>
      <c r="F60" s="3" t="str">
        <f t="shared" si="14"/>
        <v>Nein</v>
      </c>
      <c r="G60" s="11">
        <f t="shared" si="15"/>
        <v>0</v>
      </c>
      <c r="H60" s="11">
        <v>0</v>
      </c>
      <c r="I60" s="11">
        <f>0-G60</f>
        <v>0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ht="15.6" hidden="1" x14ac:dyDescent="0.3">
      <c r="A61" s="15" t="s">
        <v>362</v>
      </c>
      <c r="B61" s="15" t="s">
        <v>363</v>
      </c>
      <c r="C61" s="5" t="s">
        <v>364</v>
      </c>
      <c r="D61" s="24" t="s">
        <v>82</v>
      </c>
      <c r="E61" s="3">
        <v>62</v>
      </c>
      <c r="F61" s="3" t="str">
        <f t="shared" si="14"/>
        <v>Nein</v>
      </c>
      <c r="G61" s="11">
        <f t="shared" si="15"/>
        <v>0</v>
      </c>
      <c r="H61" s="11">
        <v>0</v>
      </c>
      <c r="I61" s="11">
        <f>0-G61</f>
        <v>0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 ht="15.6" hidden="1" x14ac:dyDescent="0.3">
      <c r="A62" s="15" t="s">
        <v>187</v>
      </c>
      <c r="B62" s="15" t="s">
        <v>190</v>
      </c>
      <c r="C62" s="5" t="s">
        <v>191</v>
      </c>
      <c r="D62" s="25" t="s">
        <v>449</v>
      </c>
      <c r="E62" s="3">
        <v>13</v>
      </c>
      <c r="F62" s="3" t="str">
        <f t="shared" si="14"/>
        <v>Nein</v>
      </c>
      <c r="G62" s="11">
        <f t="shared" si="15"/>
        <v>0</v>
      </c>
      <c r="H62" s="11">
        <v>0</v>
      </c>
      <c r="I62" s="11">
        <f>0-G62</f>
        <v>0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0" ht="15.6" hidden="1" x14ac:dyDescent="0.3">
      <c r="A63" s="15" t="s">
        <v>101</v>
      </c>
      <c r="B63" s="15" t="s">
        <v>102</v>
      </c>
      <c r="C63" s="5" t="s">
        <v>103</v>
      </c>
      <c r="D63" s="25" t="s">
        <v>449</v>
      </c>
      <c r="E63" s="3">
        <v>48</v>
      </c>
      <c r="F63" s="3" t="str">
        <f t="shared" si="14"/>
        <v>JA</v>
      </c>
      <c r="G63" s="11">
        <f t="shared" si="15"/>
        <v>10</v>
      </c>
      <c r="H63" s="11">
        <v>5</v>
      </c>
      <c r="I63" s="13" t="str">
        <f t="shared" ref="I63:I69" si="22">IF(H63-G63&lt;0,"0",H63-G63)</f>
        <v>0</v>
      </c>
      <c r="J63" s="3"/>
      <c r="K63" s="3">
        <v>2</v>
      </c>
      <c r="L63" s="3">
        <v>2</v>
      </c>
      <c r="M63" s="3">
        <v>2</v>
      </c>
      <c r="N63" s="3"/>
      <c r="O63" s="3"/>
      <c r="P63" s="3"/>
      <c r="Q63" s="3"/>
      <c r="R63" s="3">
        <v>4</v>
      </c>
      <c r="S63" s="3"/>
      <c r="T63" s="3"/>
    </row>
    <row r="64" spans="1:20" ht="15.6" hidden="1" x14ac:dyDescent="0.3">
      <c r="A64" s="15" t="s">
        <v>358</v>
      </c>
      <c r="B64" s="15" t="s">
        <v>102</v>
      </c>
      <c r="C64" s="5" t="s">
        <v>361</v>
      </c>
      <c r="D64" s="25" t="s">
        <v>449</v>
      </c>
      <c r="E64" s="3">
        <v>15</v>
      </c>
      <c r="F64" s="3" t="str">
        <f t="shared" si="14"/>
        <v>JA</v>
      </c>
      <c r="G64" s="11">
        <f t="shared" si="15"/>
        <v>0</v>
      </c>
      <c r="H64" s="11">
        <v>5</v>
      </c>
      <c r="I64" s="13">
        <f t="shared" si="22"/>
        <v>5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1:20" ht="15.6" hidden="1" x14ac:dyDescent="0.3">
      <c r="A65" s="15" t="s">
        <v>180</v>
      </c>
      <c r="B65" s="15" t="s">
        <v>185</v>
      </c>
      <c r="C65" s="5" t="s">
        <v>186</v>
      </c>
      <c r="D65" s="25" t="s">
        <v>449</v>
      </c>
      <c r="E65" s="3">
        <v>55</v>
      </c>
      <c r="F65" s="3" t="str">
        <f t="shared" si="14"/>
        <v>JA</v>
      </c>
      <c r="G65" s="11">
        <f t="shared" si="15"/>
        <v>0</v>
      </c>
      <c r="H65" s="11">
        <v>5</v>
      </c>
      <c r="I65" s="13">
        <f t="shared" si="22"/>
        <v>5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1:20" ht="15.6" hidden="1" x14ac:dyDescent="0.3">
      <c r="A66" s="15" t="s">
        <v>104</v>
      </c>
      <c r="B66" s="15" t="s">
        <v>105</v>
      </c>
      <c r="C66" s="5" t="s">
        <v>106</v>
      </c>
      <c r="D66" s="25" t="s">
        <v>449</v>
      </c>
      <c r="E66" s="3">
        <v>30</v>
      </c>
      <c r="F66" s="3" t="str">
        <f t="shared" si="14"/>
        <v>JA</v>
      </c>
      <c r="G66" s="11">
        <f t="shared" si="15"/>
        <v>3</v>
      </c>
      <c r="H66" s="11">
        <v>5</v>
      </c>
      <c r="I66" s="13">
        <f t="shared" si="22"/>
        <v>2</v>
      </c>
      <c r="J66" s="3"/>
      <c r="K66" s="3"/>
      <c r="L66" s="3"/>
      <c r="M66" s="3"/>
      <c r="N66" s="3"/>
      <c r="O66" s="3"/>
      <c r="P66" s="3">
        <v>3</v>
      </c>
      <c r="Q66" s="3"/>
      <c r="R66" s="3"/>
      <c r="S66" s="3"/>
      <c r="T66" s="3"/>
    </row>
    <row r="67" spans="1:20" ht="15.6" hidden="1" x14ac:dyDescent="0.3">
      <c r="A67" s="15" t="s">
        <v>216</v>
      </c>
      <c r="B67" s="15" t="s">
        <v>219</v>
      </c>
      <c r="C67" s="5" t="s">
        <v>220</v>
      </c>
      <c r="D67" s="25" t="s">
        <v>449</v>
      </c>
      <c r="E67" s="3">
        <v>16</v>
      </c>
      <c r="F67" s="3" t="str">
        <f t="shared" si="14"/>
        <v>JA</v>
      </c>
      <c r="G67" s="11">
        <f t="shared" si="15"/>
        <v>0</v>
      </c>
      <c r="H67" s="11">
        <v>5</v>
      </c>
      <c r="I67" s="13">
        <f t="shared" si="22"/>
        <v>5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1:20" ht="15.6" hidden="1" x14ac:dyDescent="0.3">
      <c r="A68" s="15" t="s">
        <v>334</v>
      </c>
      <c r="B68" s="15" t="s">
        <v>219</v>
      </c>
      <c r="C68" s="5" t="s">
        <v>335</v>
      </c>
      <c r="D68" s="25" t="s">
        <v>449</v>
      </c>
      <c r="E68" s="3">
        <v>14</v>
      </c>
      <c r="F68" s="3" t="str">
        <f t="shared" si="14"/>
        <v>JA</v>
      </c>
      <c r="G68" s="11">
        <f t="shared" si="15"/>
        <v>0</v>
      </c>
      <c r="H68" s="11">
        <v>5</v>
      </c>
      <c r="I68" s="13">
        <f t="shared" si="22"/>
        <v>5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1:20" ht="15.6" hidden="1" x14ac:dyDescent="0.3">
      <c r="A69" s="15" t="s">
        <v>148</v>
      </c>
      <c r="B69" s="15" t="s">
        <v>151</v>
      </c>
      <c r="C69" s="5" t="s">
        <v>152</v>
      </c>
      <c r="D69" s="25" t="s">
        <v>449</v>
      </c>
      <c r="E69" s="3">
        <v>43</v>
      </c>
      <c r="F69" s="3" t="str">
        <f t="shared" si="14"/>
        <v>JA</v>
      </c>
      <c r="G69" s="11">
        <f t="shared" si="15"/>
        <v>2</v>
      </c>
      <c r="H69" s="11">
        <v>5</v>
      </c>
      <c r="I69" s="13">
        <f t="shared" si="22"/>
        <v>3</v>
      </c>
      <c r="J69" s="3">
        <v>2</v>
      </c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1:20" ht="15.6" hidden="1" x14ac:dyDescent="0.3">
      <c r="A70" s="15" t="s">
        <v>358</v>
      </c>
      <c r="B70" s="15" t="s">
        <v>359</v>
      </c>
      <c r="C70" s="5" t="s">
        <v>360</v>
      </c>
      <c r="D70" s="25" t="s">
        <v>449</v>
      </c>
      <c r="E70" s="3">
        <v>12</v>
      </c>
      <c r="F70" s="3" t="str">
        <f t="shared" si="14"/>
        <v>Nein</v>
      </c>
      <c r="G70" s="11">
        <f t="shared" si="15"/>
        <v>0</v>
      </c>
      <c r="H70" s="11">
        <v>0</v>
      </c>
      <c r="I70" s="11">
        <f>0-G70</f>
        <v>0</v>
      </c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1:20" ht="15.6" hidden="1" x14ac:dyDescent="0.3">
      <c r="A71" s="15" t="s">
        <v>422</v>
      </c>
      <c r="B71" s="15" t="s">
        <v>423</v>
      </c>
      <c r="C71" s="5" t="s">
        <v>424</v>
      </c>
      <c r="D71" s="25" t="s">
        <v>449</v>
      </c>
      <c r="E71" s="3">
        <v>14</v>
      </c>
      <c r="F71" s="3" t="str">
        <f t="shared" ref="F71:F102" si="23">IF(E71&lt;14,"Nein",IF(D71="passiv","Nein","JA"))</f>
        <v>JA</v>
      </c>
      <c r="G71" s="11">
        <f t="shared" ref="G71:G102" si="24">SUM(J71:W71)</f>
        <v>0</v>
      </c>
      <c r="H71" s="11">
        <v>5</v>
      </c>
      <c r="I71" s="13">
        <f t="shared" ref="I71" si="25">IF(H71-G71&lt;0,"0",H71-G71)</f>
        <v>5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1:20" ht="15.6" hidden="1" x14ac:dyDescent="0.3">
      <c r="A72" s="15" t="s">
        <v>443</v>
      </c>
      <c r="B72" s="15" t="s">
        <v>444</v>
      </c>
      <c r="C72" s="5" t="s">
        <v>445</v>
      </c>
      <c r="D72" s="24" t="s">
        <v>82</v>
      </c>
      <c r="E72" s="3">
        <v>62</v>
      </c>
      <c r="F72" s="3" t="str">
        <f t="shared" si="23"/>
        <v>Nein</v>
      </c>
      <c r="G72" s="11">
        <f t="shared" si="24"/>
        <v>0</v>
      </c>
      <c r="H72" s="11">
        <v>0</v>
      </c>
      <c r="I72" s="11">
        <f>0-G72</f>
        <v>0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1:20" ht="15.6" hidden="1" x14ac:dyDescent="0.3">
      <c r="A73" s="15" t="s">
        <v>213</v>
      </c>
      <c r="B73" s="15" t="s">
        <v>214</v>
      </c>
      <c r="C73" s="5" t="s">
        <v>215</v>
      </c>
      <c r="D73" s="25" t="s">
        <v>449</v>
      </c>
      <c r="E73" s="3">
        <v>16</v>
      </c>
      <c r="F73" s="3" t="str">
        <f t="shared" si="23"/>
        <v>JA</v>
      </c>
      <c r="G73" s="11">
        <f t="shared" si="24"/>
        <v>0</v>
      </c>
      <c r="H73" s="11">
        <v>5</v>
      </c>
      <c r="I73" s="13">
        <f t="shared" ref="I73:I75" si="26">IF(H73-G73&lt;0,"0",H73-G73)</f>
        <v>5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1:20" ht="15.6" hidden="1" x14ac:dyDescent="0.3">
      <c r="A74" s="15" t="s">
        <v>235</v>
      </c>
      <c r="B74" s="15" t="s">
        <v>214</v>
      </c>
      <c r="C74" s="5" t="s">
        <v>450</v>
      </c>
      <c r="D74" s="25" t="s">
        <v>449</v>
      </c>
      <c r="E74" s="3">
        <v>21</v>
      </c>
      <c r="F74" s="3" t="str">
        <f t="shared" si="23"/>
        <v>JA</v>
      </c>
      <c r="G74" s="11">
        <f t="shared" si="24"/>
        <v>0</v>
      </c>
      <c r="H74" s="11">
        <v>5</v>
      </c>
      <c r="I74" s="13">
        <f t="shared" si="26"/>
        <v>5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1:20" ht="15.6" hidden="1" x14ac:dyDescent="0.3">
      <c r="A75" s="15" t="s">
        <v>377</v>
      </c>
      <c r="B75" s="15" t="s">
        <v>330</v>
      </c>
      <c r="C75" s="5" t="s">
        <v>378</v>
      </c>
      <c r="D75" s="25" t="s">
        <v>449</v>
      </c>
      <c r="E75" s="3">
        <v>17</v>
      </c>
      <c r="F75" s="3" t="str">
        <f t="shared" si="23"/>
        <v>JA</v>
      </c>
      <c r="G75" s="11">
        <f t="shared" si="24"/>
        <v>0</v>
      </c>
      <c r="H75" s="11">
        <v>5</v>
      </c>
      <c r="I75" s="13">
        <f t="shared" si="26"/>
        <v>5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1:20" ht="15.6" hidden="1" x14ac:dyDescent="0.3">
      <c r="A76" s="15" t="s">
        <v>327</v>
      </c>
      <c r="B76" s="15" t="s">
        <v>330</v>
      </c>
      <c r="C76" s="5" t="s">
        <v>331</v>
      </c>
      <c r="D76" s="25" t="s">
        <v>449</v>
      </c>
      <c r="E76" s="3">
        <v>13</v>
      </c>
      <c r="F76" s="3" t="str">
        <f t="shared" si="23"/>
        <v>Nein</v>
      </c>
      <c r="G76" s="11">
        <f t="shared" si="24"/>
        <v>2.5</v>
      </c>
      <c r="H76" s="11">
        <v>0</v>
      </c>
      <c r="I76" s="11">
        <v>0</v>
      </c>
      <c r="J76" s="3">
        <v>2.5</v>
      </c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1:20" ht="15.6" hidden="1" x14ac:dyDescent="0.3">
      <c r="A77" s="15" t="s">
        <v>436</v>
      </c>
      <c r="B77" s="15" t="s">
        <v>330</v>
      </c>
      <c r="C77" s="5" t="s">
        <v>437</v>
      </c>
      <c r="D77" s="25" t="s">
        <v>449</v>
      </c>
      <c r="E77" s="3">
        <v>9</v>
      </c>
      <c r="F77" s="3" t="str">
        <f t="shared" si="23"/>
        <v>Nein</v>
      </c>
      <c r="G77" s="11">
        <f t="shared" si="24"/>
        <v>0</v>
      </c>
      <c r="H77" s="11">
        <v>0</v>
      </c>
      <c r="I77" s="11">
        <f>0-G77</f>
        <v>0</v>
      </c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1:20" ht="15.6" hidden="1" x14ac:dyDescent="0.3">
      <c r="A78" s="15" t="s">
        <v>321</v>
      </c>
      <c r="B78" s="15" t="s">
        <v>322</v>
      </c>
      <c r="C78" s="5" t="s">
        <v>323</v>
      </c>
      <c r="D78" s="25" t="s">
        <v>449</v>
      </c>
      <c r="E78" s="3">
        <v>19</v>
      </c>
      <c r="F78" s="3" t="str">
        <f t="shared" si="23"/>
        <v>JA</v>
      </c>
      <c r="G78" s="11">
        <f t="shared" si="24"/>
        <v>0</v>
      </c>
      <c r="H78" s="11">
        <v>5</v>
      </c>
      <c r="I78" s="13">
        <f t="shared" ref="I78" si="27">IF(H78-G78&lt;0,"0",H78-G78)</f>
        <v>5</v>
      </c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1:20" ht="15.6" hidden="1" x14ac:dyDescent="0.3">
      <c r="A79" s="15" t="s">
        <v>431</v>
      </c>
      <c r="B79" s="15" t="s">
        <v>322</v>
      </c>
      <c r="C79" s="5" t="s">
        <v>432</v>
      </c>
      <c r="D79" s="25" t="s">
        <v>449</v>
      </c>
      <c r="E79" s="3">
        <v>12</v>
      </c>
      <c r="F79" s="3" t="str">
        <f t="shared" si="23"/>
        <v>Nein</v>
      </c>
      <c r="G79" s="11">
        <f t="shared" si="24"/>
        <v>0</v>
      </c>
      <c r="H79" s="11">
        <v>0</v>
      </c>
      <c r="I79" s="11">
        <f>0-G79</f>
        <v>0</v>
      </c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1:20" ht="15.6" hidden="1" x14ac:dyDescent="0.3">
      <c r="A80" s="15" t="s">
        <v>266</v>
      </c>
      <c r="B80" s="15" t="s">
        <v>267</v>
      </c>
      <c r="C80" s="5" t="s">
        <v>268</v>
      </c>
      <c r="D80" s="24" t="s">
        <v>82</v>
      </c>
      <c r="E80" s="3">
        <v>64</v>
      </c>
      <c r="F80" s="3" t="str">
        <f t="shared" si="23"/>
        <v>Nein</v>
      </c>
      <c r="G80" s="11">
        <f t="shared" si="24"/>
        <v>0</v>
      </c>
      <c r="H80" s="11">
        <v>0</v>
      </c>
      <c r="I80" s="11">
        <f>0-G80</f>
        <v>0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1:20" ht="15.6" hidden="1" x14ac:dyDescent="0.3">
      <c r="A81" s="15" t="s">
        <v>247</v>
      </c>
      <c r="B81" s="15" t="s">
        <v>248</v>
      </c>
      <c r="C81" s="5" t="s">
        <v>249</v>
      </c>
      <c r="D81" s="25" t="s">
        <v>449</v>
      </c>
      <c r="E81" s="3">
        <v>24</v>
      </c>
      <c r="F81" s="3" t="str">
        <f t="shared" si="23"/>
        <v>JA</v>
      </c>
      <c r="G81" s="11">
        <f t="shared" si="24"/>
        <v>0</v>
      </c>
      <c r="H81" s="11">
        <v>5</v>
      </c>
      <c r="I81" s="13">
        <f t="shared" ref="I81:I83" si="28">IF(H81-G81&lt;0,"0",H81-G81)</f>
        <v>5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1:20" ht="15.6" hidden="1" x14ac:dyDescent="0.3">
      <c r="A82" s="15" t="s">
        <v>343</v>
      </c>
      <c r="B82" s="15" t="s">
        <v>77</v>
      </c>
      <c r="C82" s="5" t="s">
        <v>344</v>
      </c>
      <c r="D82" s="25" t="s">
        <v>449</v>
      </c>
      <c r="E82" s="3">
        <v>36</v>
      </c>
      <c r="F82" s="3" t="str">
        <f t="shared" si="23"/>
        <v>JA</v>
      </c>
      <c r="G82" s="11">
        <f t="shared" si="24"/>
        <v>5.5</v>
      </c>
      <c r="H82" s="11">
        <v>5</v>
      </c>
      <c r="I82" s="13" t="str">
        <f t="shared" si="28"/>
        <v>0</v>
      </c>
      <c r="J82" s="3"/>
      <c r="K82" s="3"/>
      <c r="L82" s="3"/>
      <c r="M82" s="3">
        <v>2</v>
      </c>
      <c r="N82" s="3"/>
      <c r="O82" s="3"/>
      <c r="P82" s="3"/>
      <c r="Q82" s="3">
        <v>1.5</v>
      </c>
      <c r="R82" s="3">
        <v>2</v>
      </c>
      <c r="S82" s="3"/>
      <c r="T82" s="3"/>
    </row>
    <row r="83" spans="1:20" ht="15.6" hidden="1" x14ac:dyDescent="0.3">
      <c r="A83" s="15" t="s">
        <v>76</v>
      </c>
      <c r="B83" s="15" t="s">
        <v>77</v>
      </c>
      <c r="C83" s="5" t="s">
        <v>78</v>
      </c>
      <c r="D83" s="25" t="s">
        <v>449</v>
      </c>
      <c r="E83" s="3">
        <v>25</v>
      </c>
      <c r="F83" s="3" t="str">
        <f t="shared" si="23"/>
        <v>JA</v>
      </c>
      <c r="G83" s="11">
        <f t="shared" si="24"/>
        <v>1.5</v>
      </c>
      <c r="H83" s="11">
        <v>5</v>
      </c>
      <c r="I83" s="13">
        <f t="shared" si="28"/>
        <v>3.5</v>
      </c>
      <c r="J83" s="3"/>
      <c r="K83" s="3"/>
      <c r="L83" s="3"/>
      <c r="M83" s="3"/>
      <c r="N83" s="3">
        <v>1.5</v>
      </c>
      <c r="O83" s="3"/>
      <c r="P83" s="3"/>
      <c r="Q83" s="3"/>
      <c r="R83" s="3"/>
      <c r="S83" s="3"/>
      <c r="T83" s="3"/>
    </row>
    <row r="84" spans="1:20" ht="15.6" hidden="1" x14ac:dyDescent="0.3">
      <c r="A84" s="15" t="s">
        <v>85</v>
      </c>
      <c r="B84" s="15" t="s">
        <v>88</v>
      </c>
      <c r="C84" s="5" t="s">
        <v>89</v>
      </c>
      <c r="D84" s="25" t="s">
        <v>449</v>
      </c>
      <c r="E84" s="3">
        <v>11</v>
      </c>
      <c r="F84" s="3" t="str">
        <f t="shared" si="23"/>
        <v>Nein</v>
      </c>
      <c r="G84" s="11">
        <f t="shared" si="24"/>
        <v>0</v>
      </c>
      <c r="H84" s="11">
        <v>0</v>
      </c>
      <c r="I84" s="11">
        <f>0-G84</f>
        <v>0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1:20" ht="15.6" hidden="1" x14ac:dyDescent="0.3">
      <c r="A85" s="15" t="s">
        <v>192</v>
      </c>
      <c r="B85" s="15" t="s">
        <v>193</v>
      </c>
      <c r="C85" s="5" t="s">
        <v>194</v>
      </c>
      <c r="D85" s="25" t="s">
        <v>449</v>
      </c>
      <c r="E85" s="3">
        <v>12</v>
      </c>
      <c r="F85" s="3" t="str">
        <f t="shared" si="23"/>
        <v>Nein</v>
      </c>
      <c r="G85" s="11">
        <f t="shared" si="24"/>
        <v>0</v>
      </c>
      <c r="H85" s="11">
        <v>0</v>
      </c>
      <c r="I85" s="11">
        <f>0-G85</f>
        <v>0</v>
      </c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1:20" ht="15.6" hidden="1" x14ac:dyDescent="0.3">
      <c r="A86" s="15" t="s">
        <v>107</v>
      </c>
      <c r="B86" s="15" t="s">
        <v>108</v>
      </c>
      <c r="C86" s="5" t="s">
        <v>109</v>
      </c>
      <c r="D86" s="25" t="s">
        <v>449</v>
      </c>
      <c r="E86" s="3">
        <v>42</v>
      </c>
      <c r="F86" s="3" t="str">
        <f t="shared" si="23"/>
        <v>JA</v>
      </c>
      <c r="G86" s="11">
        <f t="shared" si="24"/>
        <v>0</v>
      </c>
      <c r="H86" s="11">
        <v>5</v>
      </c>
      <c r="I86" s="13">
        <f t="shared" ref="I86" si="29">IF(H86-G86&lt;0,"0",H86-G86)</f>
        <v>5</v>
      </c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1:20" ht="15.6" hidden="1" x14ac:dyDescent="0.3">
      <c r="A87" s="15" t="s">
        <v>164</v>
      </c>
      <c r="B87" s="15" t="s">
        <v>167</v>
      </c>
      <c r="C87" s="5" t="s">
        <v>168</v>
      </c>
      <c r="D87" s="25" t="s">
        <v>449</v>
      </c>
      <c r="E87" s="3">
        <v>5</v>
      </c>
      <c r="F87" s="3" t="str">
        <f t="shared" si="23"/>
        <v>Nein</v>
      </c>
      <c r="G87" s="11">
        <f t="shared" si="24"/>
        <v>0</v>
      </c>
      <c r="H87" s="11">
        <v>0</v>
      </c>
      <c r="I87" s="11">
        <f>0-G87</f>
        <v>0</v>
      </c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1:20" ht="15.6" hidden="1" x14ac:dyDescent="0.3">
      <c r="A88" s="15" t="s">
        <v>312</v>
      </c>
      <c r="B88" s="15" t="s">
        <v>315</v>
      </c>
      <c r="C88" s="5" t="s">
        <v>316</v>
      </c>
      <c r="D88" s="24" t="s">
        <v>82</v>
      </c>
      <c r="E88" s="3">
        <v>51</v>
      </c>
      <c r="F88" s="3" t="str">
        <f t="shared" si="23"/>
        <v>Nein</v>
      </c>
      <c r="G88" s="11">
        <f t="shared" si="24"/>
        <v>0</v>
      </c>
      <c r="H88" s="11">
        <v>0</v>
      </c>
      <c r="I88" s="11">
        <f>0-G88</f>
        <v>0</v>
      </c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1:20" ht="15.6" hidden="1" x14ac:dyDescent="0.3">
      <c r="A89" s="15" t="s">
        <v>255</v>
      </c>
      <c r="B89" s="15" t="s">
        <v>230</v>
      </c>
      <c r="C89" s="5" t="s">
        <v>256</v>
      </c>
      <c r="D89" s="25" t="s">
        <v>449</v>
      </c>
      <c r="E89" s="3">
        <v>51</v>
      </c>
      <c r="F89" s="3" t="str">
        <f t="shared" si="23"/>
        <v>JA</v>
      </c>
      <c r="G89" s="11">
        <f t="shared" si="24"/>
        <v>4</v>
      </c>
      <c r="H89" s="11">
        <v>5</v>
      </c>
      <c r="I89" s="13">
        <f t="shared" ref="I89:I90" si="30">IF(H89-G89&lt;0,"0",H89-G89)</f>
        <v>1</v>
      </c>
      <c r="J89" s="3"/>
      <c r="K89" s="3"/>
      <c r="L89" s="3"/>
      <c r="M89" s="3"/>
      <c r="N89" s="3"/>
      <c r="O89" s="3"/>
      <c r="P89" s="3"/>
      <c r="Q89" s="3"/>
      <c r="R89" s="3">
        <v>4</v>
      </c>
      <c r="S89" s="3"/>
      <c r="T89" s="3"/>
    </row>
    <row r="90" spans="1:20" ht="15.6" hidden="1" x14ac:dyDescent="0.3">
      <c r="A90" s="15" t="s">
        <v>229</v>
      </c>
      <c r="B90" s="15" t="s">
        <v>230</v>
      </c>
      <c r="C90" s="5" t="s">
        <v>231</v>
      </c>
      <c r="D90" s="25" t="s">
        <v>449</v>
      </c>
      <c r="E90" s="3">
        <v>41</v>
      </c>
      <c r="F90" s="3" t="str">
        <f t="shared" si="23"/>
        <v>JA</v>
      </c>
      <c r="G90" s="11">
        <f t="shared" si="24"/>
        <v>0</v>
      </c>
      <c r="H90" s="11">
        <v>5</v>
      </c>
      <c r="I90" s="13">
        <f t="shared" si="30"/>
        <v>5</v>
      </c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1:20" ht="15.6" hidden="1" x14ac:dyDescent="0.3">
      <c r="A91" s="15" t="s">
        <v>177</v>
      </c>
      <c r="B91" s="15" t="s">
        <v>178</v>
      </c>
      <c r="C91" s="5" t="s">
        <v>179</v>
      </c>
      <c r="D91" s="25" t="s">
        <v>449</v>
      </c>
      <c r="E91" s="3">
        <v>13</v>
      </c>
      <c r="F91" s="3" t="str">
        <f t="shared" si="23"/>
        <v>Nein</v>
      </c>
      <c r="G91" s="11">
        <f t="shared" si="24"/>
        <v>0</v>
      </c>
      <c r="H91" s="11">
        <v>0</v>
      </c>
      <c r="I91" s="11">
        <f>0-G91</f>
        <v>0</v>
      </c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1:20" ht="15.6" hidden="1" x14ac:dyDescent="0.3">
      <c r="A92" s="15" t="s">
        <v>63</v>
      </c>
      <c r="B92" s="15" t="s">
        <v>64</v>
      </c>
      <c r="C92" s="5" t="s">
        <v>65</v>
      </c>
      <c r="D92" s="25" t="s">
        <v>449</v>
      </c>
      <c r="E92" s="3">
        <v>6</v>
      </c>
      <c r="F92" s="3" t="str">
        <f t="shared" si="23"/>
        <v>Nein</v>
      </c>
      <c r="G92" s="11">
        <f t="shared" si="24"/>
        <v>3</v>
      </c>
      <c r="H92" s="11">
        <v>0</v>
      </c>
      <c r="I92" s="11">
        <v>0</v>
      </c>
      <c r="J92" s="3"/>
      <c r="K92" s="3">
        <v>3</v>
      </c>
      <c r="L92" s="3"/>
      <c r="M92" s="3"/>
      <c r="N92" s="3"/>
      <c r="O92" s="3"/>
      <c r="P92" s="3"/>
      <c r="Q92" s="3"/>
      <c r="R92" s="3"/>
      <c r="S92" s="3"/>
      <c r="T92" s="3"/>
    </row>
    <row r="93" spans="1:20" ht="15.6" hidden="1" x14ac:dyDescent="0.3">
      <c r="A93" s="15" t="s">
        <v>278</v>
      </c>
      <c r="B93" s="15" t="s">
        <v>279</v>
      </c>
      <c r="C93" s="5" t="s">
        <v>280</v>
      </c>
      <c r="D93" s="24" t="s">
        <v>82</v>
      </c>
      <c r="E93" s="3">
        <v>21</v>
      </c>
      <c r="F93" s="3" t="str">
        <f t="shared" si="23"/>
        <v>Nein</v>
      </c>
      <c r="G93" s="11">
        <f t="shared" si="24"/>
        <v>0</v>
      </c>
      <c r="H93" s="11">
        <v>0</v>
      </c>
      <c r="I93" s="11">
        <f>0-G93</f>
        <v>0</v>
      </c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1:20" ht="15.6" hidden="1" x14ac:dyDescent="0.3">
      <c r="A94" s="15" t="s">
        <v>286</v>
      </c>
      <c r="B94" s="15" t="s">
        <v>279</v>
      </c>
      <c r="C94" s="5" t="s">
        <v>294</v>
      </c>
      <c r="D94" s="25" t="s">
        <v>449</v>
      </c>
      <c r="E94" s="3">
        <v>23</v>
      </c>
      <c r="F94" s="3" t="str">
        <f t="shared" si="23"/>
        <v>JA</v>
      </c>
      <c r="G94" s="11">
        <f t="shared" si="24"/>
        <v>5.5</v>
      </c>
      <c r="H94" s="11">
        <v>5</v>
      </c>
      <c r="I94" s="13" t="str">
        <f t="shared" ref="I94:I96" si="31">IF(H94-G94&lt;0,"0",H94-G94)</f>
        <v>0</v>
      </c>
      <c r="J94" s="3"/>
      <c r="K94" s="3">
        <v>3</v>
      </c>
      <c r="L94" s="3"/>
      <c r="M94" s="3"/>
      <c r="N94" s="3"/>
      <c r="O94" s="3"/>
      <c r="P94" s="3"/>
      <c r="Q94" s="3">
        <v>2.5</v>
      </c>
      <c r="R94" s="3"/>
      <c r="S94" s="3"/>
      <c r="T94" s="3"/>
    </row>
    <row r="95" spans="1:20" ht="15.6" hidden="1" x14ac:dyDescent="0.3">
      <c r="A95" s="15" t="s">
        <v>404</v>
      </c>
      <c r="B95" s="15" t="s">
        <v>332</v>
      </c>
      <c r="C95" s="5" t="s">
        <v>405</v>
      </c>
      <c r="D95" s="25" t="s">
        <v>449</v>
      </c>
      <c r="E95" s="3">
        <v>18</v>
      </c>
      <c r="F95" s="3" t="str">
        <f t="shared" si="23"/>
        <v>JA</v>
      </c>
      <c r="G95" s="11">
        <f t="shared" si="24"/>
        <v>0</v>
      </c>
      <c r="H95" s="11">
        <v>5</v>
      </c>
      <c r="I95" s="13">
        <f t="shared" si="31"/>
        <v>5</v>
      </c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1:20" ht="15.6" hidden="1" x14ac:dyDescent="0.3">
      <c r="A96" s="15" t="s">
        <v>327</v>
      </c>
      <c r="B96" s="15" t="s">
        <v>332</v>
      </c>
      <c r="C96" s="5" t="s">
        <v>333</v>
      </c>
      <c r="D96" s="25" t="s">
        <v>449</v>
      </c>
      <c r="E96" s="3">
        <v>14</v>
      </c>
      <c r="F96" s="3" t="str">
        <f t="shared" si="23"/>
        <v>JA</v>
      </c>
      <c r="G96" s="11">
        <f t="shared" si="24"/>
        <v>2.5</v>
      </c>
      <c r="H96" s="11">
        <v>5</v>
      </c>
      <c r="I96" s="13">
        <f t="shared" si="31"/>
        <v>2.5</v>
      </c>
      <c r="J96" s="3">
        <v>2.5</v>
      </c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1:20" ht="15.6" hidden="1" x14ac:dyDescent="0.3">
      <c r="A97" s="15" t="s">
        <v>425</v>
      </c>
      <c r="B97" s="15" t="s">
        <v>426</v>
      </c>
      <c r="C97" s="5" t="s">
        <v>427</v>
      </c>
      <c r="D97" s="25" t="s">
        <v>449</v>
      </c>
      <c r="E97" s="3">
        <v>13</v>
      </c>
      <c r="F97" s="3" t="str">
        <f t="shared" si="23"/>
        <v>Nein</v>
      </c>
      <c r="G97" s="11">
        <f t="shared" si="24"/>
        <v>0</v>
      </c>
      <c r="H97" s="11">
        <v>0</v>
      </c>
      <c r="I97" s="11">
        <f>0-G97</f>
        <v>0</v>
      </c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1:20" ht="15.6" hidden="1" x14ac:dyDescent="0.3">
      <c r="A98" s="15" t="s">
        <v>156</v>
      </c>
      <c r="B98" s="15" t="s">
        <v>157</v>
      </c>
      <c r="C98" s="5" t="s">
        <v>158</v>
      </c>
      <c r="D98" s="25" t="s">
        <v>449</v>
      </c>
      <c r="E98" s="3">
        <v>19</v>
      </c>
      <c r="F98" s="3" t="str">
        <f t="shared" si="23"/>
        <v>JA</v>
      </c>
      <c r="G98" s="11">
        <f t="shared" si="24"/>
        <v>0</v>
      </c>
      <c r="H98" s="11">
        <v>5</v>
      </c>
      <c r="I98" s="13">
        <f t="shared" ref="I98:I101" si="32">IF(H98-G98&lt;0,"0",H98-G98)</f>
        <v>5</v>
      </c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1:20" ht="15.6" hidden="1" x14ac:dyDescent="0.3">
      <c r="A99" s="15" t="s">
        <v>180</v>
      </c>
      <c r="B99" s="15" t="s">
        <v>183</v>
      </c>
      <c r="C99" s="5" t="s">
        <v>184</v>
      </c>
      <c r="D99" s="25" t="s">
        <v>449</v>
      </c>
      <c r="E99" s="3">
        <v>19</v>
      </c>
      <c r="F99" s="3" t="str">
        <f t="shared" si="23"/>
        <v>JA</v>
      </c>
      <c r="G99" s="11">
        <f t="shared" si="24"/>
        <v>0</v>
      </c>
      <c r="H99" s="11">
        <v>5</v>
      </c>
      <c r="I99" s="13">
        <f t="shared" si="32"/>
        <v>5</v>
      </c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1:20" ht="15.6" hidden="1" x14ac:dyDescent="0.3">
      <c r="A100" s="15" t="s">
        <v>297</v>
      </c>
      <c r="B100" s="15" t="s">
        <v>298</v>
      </c>
      <c r="C100" s="5" t="s">
        <v>299</v>
      </c>
      <c r="D100" s="25" t="s">
        <v>449</v>
      </c>
      <c r="E100" s="3">
        <v>28</v>
      </c>
      <c r="F100" s="3" t="str">
        <f t="shared" si="23"/>
        <v>JA</v>
      </c>
      <c r="G100" s="11">
        <f t="shared" si="24"/>
        <v>3.5</v>
      </c>
      <c r="H100" s="11">
        <v>5</v>
      </c>
      <c r="I100" s="13">
        <f t="shared" si="32"/>
        <v>1.5</v>
      </c>
      <c r="J100" s="3"/>
      <c r="K100" s="3"/>
      <c r="L100" s="3"/>
      <c r="M100" s="3"/>
      <c r="N100" s="3"/>
      <c r="O100" s="3"/>
      <c r="P100" s="3">
        <v>3.5</v>
      </c>
      <c r="Q100" s="3"/>
      <c r="R100" s="3"/>
      <c r="S100" s="3"/>
      <c r="T100" s="3"/>
    </row>
    <row r="101" spans="1:20" ht="15.6" hidden="1" x14ac:dyDescent="0.3">
      <c r="A101" s="15" t="s">
        <v>306</v>
      </c>
      <c r="B101" s="15" t="s">
        <v>307</v>
      </c>
      <c r="C101" s="5" t="s">
        <v>308</v>
      </c>
      <c r="D101" s="25" t="s">
        <v>449</v>
      </c>
      <c r="E101" s="3">
        <v>46</v>
      </c>
      <c r="F101" s="3" t="str">
        <f t="shared" si="23"/>
        <v>JA</v>
      </c>
      <c r="G101" s="11">
        <f t="shared" si="24"/>
        <v>15</v>
      </c>
      <c r="H101" s="11">
        <v>5</v>
      </c>
      <c r="I101" s="13" t="str">
        <f t="shared" si="32"/>
        <v>0</v>
      </c>
      <c r="J101" s="3">
        <v>1.5</v>
      </c>
      <c r="K101" s="3"/>
      <c r="L101" s="3"/>
      <c r="M101" s="3"/>
      <c r="N101" s="3"/>
      <c r="O101" s="3">
        <v>4</v>
      </c>
      <c r="P101" s="3">
        <v>4</v>
      </c>
      <c r="Q101" s="3">
        <v>2</v>
      </c>
      <c r="R101" s="3">
        <v>3.5</v>
      </c>
      <c r="S101" s="3"/>
      <c r="T101" s="3"/>
    </row>
    <row r="102" spans="1:20" ht="15.6" hidden="1" x14ac:dyDescent="0.3">
      <c r="A102" s="15" t="s">
        <v>375</v>
      </c>
      <c r="B102" s="15" t="s">
        <v>376</v>
      </c>
      <c r="C102" s="5">
        <v>0</v>
      </c>
      <c r="D102" s="25" t="s">
        <v>449</v>
      </c>
      <c r="E102" s="3"/>
      <c r="F102" s="3" t="str">
        <f t="shared" si="23"/>
        <v>Nein</v>
      </c>
      <c r="G102" s="11">
        <f t="shared" si="24"/>
        <v>0</v>
      </c>
      <c r="H102" s="11">
        <v>0</v>
      </c>
      <c r="I102" s="11">
        <f>0-G102</f>
        <v>0</v>
      </c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1:20" ht="15.6" hidden="1" x14ac:dyDescent="0.3">
      <c r="A103" s="15" t="s">
        <v>71</v>
      </c>
      <c r="B103" s="15" t="s">
        <v>74</v>
      </c>
      <c r="C103" s="5" t="s">
        <v>75</v>
      </c>
      <c r="D103" s="25" t="s">
        <v>449</v>
      </c>
      <c r="E103" s="3">
        <v>41</v>
      </c>
      <c r="F103" s="3" t="str">
        <f t="shared" ref="F103:F134" si="33">IF(E103&lt;14,"Nein",IF(D103="passiv","Nein","JA"))</f>
        <v>JA</v>
      </c>
      <c r="G103" s="11">
        <f t="shared" ref="G103:G134" si="34">SUM(J103:W103)</f>
        <v>8</v>
      </c>
      <c r="H103" s="11">
        <v>5</v>
      </c>
      <c r="I103" s="13" t="str">
        <f t="shared" ref="I103:I105" si="35">IF(H103-G103&lt;0,"0",H103-G103)</f>
        <v>0</v>
      </c>
      <c r="J103" s="3"/>
      <c r="K103" s="3"/>
      <c r="L103" s="3"/>
      <c r="M103" s="3"/>
      <c r="N103" s="3"/>
      <c r="O103" s="3"/>
      <c r="P103" s="3">
        <v>4</v>
      </c>
      <c r="Q103" s="3"/>
      <c r="R103" s="3">
        <v>4</v>
      </c>
      <c r="S103" s="3"/>
      <c r="T103" s="3"/>
    </row>
    <row r="104" spans="1:20" ht="15.6" hidden="1" x14ac:dyDescent="0.3">
      <c r="A104" s="15" t="s">
        <v>145</v>
      </c>
      <c r="B104" s="15" t="s">
        <v>146</v>
      </c>
      <c r="C104" s="5" t="s">
        <v>147</v>
      </c>
      <c r="D104" s="25" t="s">
        <v>449</v>
      </c>
      <c r="E104" s="3">
        <v>32</v>
      </c>
      <c r="F104" s="3" t="str">
        <f t="shared" si="33"/>
        <v>JA</v>
      </c>
      <c r="G104" s="11">
        <f t="shared" si="34"/>
        <v>0</v>
      </c>
      <c r="H104" s="11">
        <v>5</v>
      </c>
      <c r="I104" s="13">
        <f t="shared" si="35"/>
        <v>5</v>
      </c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1:20" ht="15.6" hidden="1" x14ac:dyDescent="0.3">
      <c r="A105" s="15" t="s">
        <v>216</v>
      </c>
      <c r="B105" s="15" t="s">
        <v>221</v>
      </c>
      <c r="C105" s="5" t="s">
        <v>222</v>
      </c>
      <c r="D105" s="25" t="s">
        <v>449</v>
      </c>
      <c r="E105" s="3">
        <v>46</v>
      </c>
      <c r="F105" s="3" t="str">
        <f t="shared" si="33"/>
        <v>JA</v>
      </c>
      <c r="G105" s="11">
        <f t="shared" si="34"/>
        <v>0</v>
      </c>
      <c r="H105" s="11">
        <v>5</v>
      </c>
      <c r="I105" s="13">
        <f t="shared" si="35"/>
        <v>5</v>
      </c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1:20" ht="15.6" hidden="1" x14ac:dyDescent="0.3">
      <c r="A106" s="15" t="s">
        <v>415</v>
      </c>
      <c r="B106" s="15" t="s">
        <v>416</v>
      </c>
      <c r="C106" s="5" t="s">
        <v>417</v>
      </c>
      <c r="D106" s="25" t="s">
        <v>449</v>
      </c>
      <c r="E106" s="3">
        <v>11</v>
      </c>
      <c r="F106" s="3" t="str">
        <f t="shared" si="33"/>
        <v>Nein</v>
      </c>
      <c r="G106" s="11">
        <f t="shared" si="34"/>
        <v>0</v>
      </c>
      <c r="H106" s="11">
        <v>0</v>
      </c>
      <c r="I106" s="11">
        <f>0-G106</f>
        <v>0</v>
      </c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1:20" ht="15.6" hidden="1" x14ac:dyDescent="0.3">
      <c r="A107" s="15" t="s">
        <v>156</v>
      </c>
      <c r="B107" s="15" t="s">
        <v>159</v>
      </c>
      <c r="C107" s="5" t="s">
        <v>160</v>
      </c>
      <c r="D107" s="25" t="s">
        <v>449</v>
      </c>
      <c r="E107" s="3">
        <v>25</v>
      </c>
      <c r="F107" s="3" t="str">
        <f t="shared" si="33"/>
        <v>JA</v>
      </c>
      <c r="G107" s="11">
        <f t="shared" si="34"/>
        <v>1.5</v>
      </c>
      <c r="H107" s="11">
        <v>5</v>
      </c>
      <c r="I107" s="13">
        <f t="shared" ref="I107" si="36">IF(H107-G107&lt;0,"0",H107-G107)</f>
        <v>3.5</v>
      </c>
      <c r="J107" s="3"/>
      <c r="K107" s="3"/>
      <c r="L107" s="3"/>
      <c r="M107" s="3"/>
      <c r="N107" s="3">
        <v>1.5</v>
      </c>
      <c r="O107" s="3"/>
      <c r="P107" s="3"/>
      <c r="Q107" s="3"/>
      <c r="R107" s="3"/>
      <c r="S107" s="3"/>
      <c r="T107" s="3"/>
    </row>
    <row r="108" spans="1:20" ht="15.6" hidden="1" x14ac:dyDescent="0.3">
      <c r="A108" s="15" t="s">
        <v>83</v>
      </c>
      <c r="B108" s="15" t="s">
        <v>84</v>
      </c>
      <c r="C108" s="5">
        <v>0</v>
      </c>
      <c r="D108" s="25" t="s">
        <v>449</v>
      </c>
      <c r="E108" s="3">
        <v>6</v>
      </c>
      <c r="F108" s="3" t="str">
        <f t="shared" si="33"/>
        <v>Nein</v>
      </c>
      <c r="G108" s="11">
        <f t="shared" si="34"/>
        <v>0</v>
      </c>
      <c r="H108" s="11">
        <v>0</v>
      </c>
      <c r="I108" s="11">
        <f>0-G108</f>
        <v>0</v>
      </c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1:20" ht="15.6" hidden="1" x14ac:dyDescent="0.3">
      <c r="A109" s="15" t="s">
        <v>286</v>
      </c>
      <c r="B109" s="15" t="s">
        <v>84</v>
      </c>
      <c r="C109" s="5" t="s">
        <v>291</v>
      </c>
      <c r="D109" s="25" t="s">
        <v>449</v>
      </c>
      <c r="E109" s="3">
        <v>21</v>
      </c>
      <c r="F109" s="3" t="str">
        <f t="shared" si="33"/>
        <v>JA</v>
      </c>
      <c r="G109" s="11">
        <f t="shared" si="34"/>
        <v>0</v>
      </c>
      <c r="H109" s="11">
        <v>5</v>
      </c>
      <c r="I109" s="13">
        <f t="shared" ref="I109:I110" si="37">IF(H109-G109&lt;0,"0",H109-G109)</f>
        <v>5</v>
      </c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1:20" ht="15.6" hidden="1" x14ac:dyDescent="0.3">
      <c r="A110" s="15" t="s">
        <v>239</v>
      </c>
      <c r="B110" s="15" t="s">
        <v>240</v>
      </c>
      <c r="C110" s="5" t="s">
        <v>241</v>
      </c>
      <c r="D110" s="25" t="s">
        <v>449</v>
      </c>
      <c r="E110" s="3">
        <v>23</v>
      </c>
      <c r="F110" s="3" t="str">
        <f t="shared" si="33"/>
        <v>JA</v>
      </c>
      <c r="G110" s="11">
        <f t="shared" si="34"/>
        <v>0</v>
      </c>
      <c r="H110" s="11">
        <v>5</v>
      </c>
      <c r="I110" s="13">
        <f t="shared" si="37"/>
        <v>5</v>
      </c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1:20" ht="15.6" hidden="1" x14ac:dyDescent="0.3">
      <c r="A111" s="15" t="s">
        <v>96</v>
      </c>
      <c r="B111" s="15" t="s">
        <v>97</v>
      </c>
      <c r="C111" s="5">
        <v>0</v>
      </c>
      <c r="D111" s="25" t="s">
        <v>449</v>
      </c>
      <c r="E111" s="3"/>
      <c r="F111" s="3" t="str">
        <f t="shared" si="33"/>
        <v>Nein</v>
      </c>
      <c r="G111" s="11">
        <f t="shared" si="34"/>
        <v>0</v>
      </c>
      <c r="H111" s="11">
        <v>0</v>
      </c>
      <c r="I111" s="11">
        <f>0-G111</f>
        <v>0</v>
      </c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1:20" ht="15.6" hidden="1" x14ac:dyDescent="0.3">
      <c r="A112" s="15" t="s">
        <v>247</v>
      </c>
      <c r="B112" s="15" t="s">
        <v>250</v>
      </c>
      <c r="C112" s="5" t="s">
        <v>251</v>
      </c>
      <c r="D112" s="24" t="s">
        <v>82</v>
      </c>
      <c r="E112" s="3">
        <v>57</v>
      </c>
      <c r="F112" s="3" t="str">
        <f t="shared" si="33"/>
        <v>Nein</v>
      </c>
      <c r="G112" s="11">
        <f t="shared" si="34"/>
        <v>0</v>
      </c>
      <c r="H112" s="11">
        <v>0</v>
      </c>
      <c r="I112" s="11">
        <f>0-G112</f>
        <v>0</v>
      </c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1:20" ht="15.6" hidden="1" x14ac:dyDescent="0.3">
      <c r="A113" s="15" t="s">
        <v>85</v>
      </c>
      <c r="B113" s="15" t="s">
        <v>86</v>
      </c>
      <c r="C113" s="5" t="s">
        <v>87</v>
      </c>
      <c r="D113" s="25" t="s">
        <v>449</v>
      </c>
      <c r="E113" s="3">
        <v>8</v>
      </c>
      <c r="F113" s="3" t="str">
        <f t="shared" si="33"/>
        <v>Nein</v>
      </c>
      <c r="G113" s="11">
        <f t="shared" si="34"/>
        <v>0</v>
      </c>
      <c r="H113" s="11">
        <v>0</v>
      </c>
      <c r="I113" s="11">
        <f>0-G113</f>
        <v>0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1:20" ht="15.6" hidden="1" x14ac:dyDescent="0.3">
      <c r="A114" s="15" t="s">
        <v>148</v>
      </c>
      <c r="B114" s="15" t="s">
        <v>149</v>
      </c>
      <c r="C114" s="5" t="s">
        <v>150</v>
      </c>
      <c r="D114" s="25" t="s">
        <v>449</v>
      </c>
      <c r="E114" s="3">
        <v>14</v>
      </c>
      <c r="F114" s="3" t="str">
        <f t="shared" si="33"/>
        <v>JA</v>
      </c>
      <c r="G114" s="11">
        <f t="shared" si="34"/>
        <v>2</v>
      </c>
      <c r="H114" s="11">
        <v>5</v>
      </c>
      <c r="I114" s="13">
        <f t="shared" ref="I114:I115" si="38">IF(H114-G114&lt;0,"0",H114-G114)</f>
        <v>3</v>
      </c>
      <c r="J114" s="3">
        <v>2</v>
      </c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1:20" ht="15.6" hidden="1" x14ac:dyDescent="0.3">
      <c r="A115" s="15" t="s">
        <v>309</v>
      </c>
      <c r="B115" s="15" t="s">
        <v>310</v>
      </c>
      <c r="C115" s="5" t="s">
        <v>311</v>
      </c>
      <c r="D115" s="25" t="s">
        <v>449</v>
      </c>
      <c r="E115" s="3">
        <v>25</v>
      </c>
      <c r="F115" s="3" t="str">
        <f t="shared" si="33"/>
        <v>JA</v>
      </c>
      <c r="G115" s="11">
        <f t="shared" si="34"/>
        <v>0</v>
      </c>
      <c r="H115" s="11">
        <v>5</v>
      </c>
      <c r="I115" s="13">
        <f t="shared" si="38"/>
        <v>5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1:20" ht="15.6" hidden="1" x14ac:dyDescent="0.3">
      <c r="A116" s="15" t="s">
        <v>199</v>
      </c>
      <c r="B116" s="15" t="s">
        <v>200</v>
      </c>
      <c r="C116" s="5" t="s">
        <v>201</v>
      </c>
      <c r="D116" s="25" t="s">
        <v>449</v>
      </c>
      <c r="E116" s="3">
        <v>7</v>
      </c>
      <c r="F116" s="3" t="str">
        <f t="shared" si="33"/>
        <v>Nein</v>
      </c>
      <c r="G116" s="11">
        <f t="shared" si="34"/>
        <v>0</v>
      </c>
      <c r="H116" s="11">
        <v>0</v>
      </c>
      <c r="I116" s="11">
        <f>0-G116</f>
        <v>0</v>
      </c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1:20" ht="15.6" hidden="1" x14ac:dyDescent="0.3">
      <c r="A117" s="15" t="s">
        <v>372</v>
      </c>
      <c r="B117" s="15" t="s">
        <v>373</v>
      </c>
      <c r="C117" s="5" t="s">
        <v>374</v>
      </c>
      <c r="D117" s="25" t="s">
        <v>449</v>
      </c>
      <c r="E117" s="3">
        <v>24</v>
      </c>
      <c r="F117" s="3" t="str">
        <f t="shared" si="33"/>
        <v>JA</v>
      </c>
      <c r="G117" s="11">
        <f t="shared" si="34"/>
        <v>3.5</v>
      </c>
      <c r="H117" s="11">
        <v>5</v>
      </c>
      <c r="I117" s="13">
        <f t="shared" ref="I117:I118" si="39">IF(H117-G117&lt;0,"0",H117-G117)</f>
        <v>1.5</v>
      </c>
      <c r="J117" s="3"/>
      <c r="K117" s="3"/>
      <c r="L117" s="3"/>
      <c r="M117" s="3"/>
      <c r="N117" s="3"/>
      <c r="O117" s="3"/>
      <c r="P117" s="3">
        <v>3.5</v>
      </c>
      <c r="Q117" s="3"/>
      <c r="R117" s="3"/>
      <c r="S117" s="3"/>
      <c r="T117" s="3"/>
    </row>
    <row r="118" spans="1:20" ht="15.6" hidden="1" x14ac:dyDescent="0.3">
      <c r="A118" s="15" t="s">
        <v>128</v>
      </c>
      <c r="B118" s="15" t="s">
        <v>129</v>
      </c>
      <c r="C118" s="5" t="s">
        <v>130</v>
      </c>
      <c r="D118" s="25" t="s">
        <v>449</v>
      </c>
      <c r="E118" s="3">
        <v>19</v>
      </c>
      <c r="F118" s="3" t="str">
        <f t="shared" si="33"/>
        <v>JA</v>
      </c>
      <c r="G118" s="11">
        <f t="shared" si="34"/>
        <v>0</v>
      </c>
      <c r="H118" s="11">
        <v>5</v>
      </c>
      <c r="I118" s="13">
        <f t="shared" si="39"/>
        <v>5</v>
      </c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1:20" ht="15.6" hidden="1" x14ac:dyDescent="0.3">
      <c r="A119" s="15" t="s">
        <v>272</v>
      </c>
      <c r="B119" s="15" t="s">
        <v>273</v>
      </c>
      <c r="C119" s="5" t="s">
        <v>274</v>
      </c>
      <c r="D119" s="24" t="s">
        <v>82</v>
      </c>
      <c r="E119" s="3">
        <v>34</v>
      </c>
      <c r="F119" s="3" t="str">
        <f t="shared" si="33"/>
        <v>Nein</v>
      </c>
      <c r="G119" s="11">
        <f t="shared" si="34"/>
        <v>0</v>
      </c>
      <c r="H119" s="11">
        <v>0</v>
      </c>
      <c r="I119" s="11">
        <f>0-G119</f>
        <v>0</v>
      </c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1:20" ht="15.6" hidden="1" x14ac:dyDescent="0.3">
      <c r="A120" s="15" t="s">
        <v>395</v>
      </c>
      <c r="B120" s="15" t="s">
        <v>398</v>
      </c>
      <c r="C120" s="5" t="s">
        <v>399</v>
      </c>
      <c r="D120" s="25" t="s">
        <v>449</v>
      </c>
      <c r="E120" s="3">
        <v>11</v>
      </c>
      <c r="F120" s="3" t="str">
        <f t="shared" si="33"/>
        <v>Nein</v>
      </c>
      <c r="G120" s="11">
        <f t="shared" si="34"/>
        <v>0</v>
      </c>
      <c r="H120" s="11">
        <v>0</v>
      </c>
      <c r="I120" s="11">
        <f>0-G120</f>
        <v>0</v>
      </c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1:20" ht="15.6" hidden="1" x14ac:dyDescent="0.3">
      <c r="A121" s="15" t="s">
        <v>153</v>
      </c>
      <c r="B121" s="15" t="s">
        <v>154</v>
      </c>
      <c r="C121" s="5" t="s">
        <v>155</v>
      </c>
      <c r="D121" s="24" t="s">
        <v>82</v>
      </c>
      <c r="E121" s="3">
        <v>8</v>
      </c>
      <c r="F121" s="3" t="str">
        <f t="shared" si="33"/>
        <v>Nein</v>
      </c>
      <c r="G121" s="11">
        <f t="shared" si="34"/>
        <v>0</v>
      </c>
      <c r="H121" s="11">
        <v>0</v>
      </c>
      <c r="I121" s="11">
        <f>0-G121</f>
        <v>0</v>
      </c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1:20" ht="15.6" hidden="1" x14ac:dyDescent="0.3">
      <c r="A122" s="15" t="s">
        <v>303</v>
      </c>
      <c r="B122" s="15" t="s">
        <v>304</v>
      </c>
      <c r="C122" s="5" t="s">
        <v>305</v>
      </c>
      <c r="D122" s="25" t="s">
        <v>449</v>
      </c>
      <c r="E122" s="3">
        <v>8</v>
      </c>
      <c r="F122" s="3" t="str">
        <f t="shared" si="33"/>
        <v>Nein</v>
      </c>
      <c r="G122" s="11">
        <f t="shared" si="34"/>
        <v>0</v>
      </c>
      <c r="H122" s="11">
        <v>0</v>
      </c>
      <c r="I122" s="11">
        <f>0-G122</f>
        <v>0</v>
      </c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1:20" ht="15.6" hidden="1" x14ac:dyDescent="0.3">
      <c r="A123" s="15" t="s">
        <v>433</v>
      </c>
      <c r="B123" s="15" t="s">
        <v>434</v>
      </c>
      <c r="C123" s="5" t="s">
        <v>435</v>
      </c>
      <c r="D123" s="25" t="s">
        <v>449</v>
      </c>
      <c r="E123" s="3">
        <v>35</v>
      </c>
      <c r="F123" s="3" t="str">
        <f t="shared" si="33"/>
        <v>JA</v>
      </c>
      <c r="G123" s="11">
        <f t="shared" si="34"/>
        <v>0</v>
      </c>
      <c r="H123" s="11">
        <v>5</v>
      </c>
      <c r="I123" s="13">
        <f t="shared" ref="I123:I125" si="40">IF(H123-G123&lt;0,"0",H123-G123)</f>
        <v>5</v>
      </c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spans="1:20" ht="15.6" hidden="1" x14ac:dyDescent="0.3">
      <c r="A124" s="15" t="s">
        <v>286</v>
      </c>
      <c r="B124" s="15" t="s">
        <v>289</v>
      </c>
      <c r="C124" s="5" t="s">
        <v>290</v>
      </c>
      <c r="D124" s="25" t="s">
        <v>449</v>
      </c>
      <c r="E124" s="3">
        <v>20</v>
      </c>
      <c r="F124" s="3" t="str">
        <f t="shared" si="33"/>
        <v>JA</v>
      </c>
      <c r="G124" s="11">
        <f t="shared" si="34"/>
        <v>0</v>
      </c>
      <c r="H124" s="11">
        <v>5</v>
      </c>
      <c r="I124" s="13">
        <f t="shared" si="40"/>
        <v>5</v>
      </c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1:20" ht="15.6" hidden="1" x14ac:dyDescent="0.3">
      <c r="A125" s="15" t="s">
        <v>286</v>
      </c>
      <c r="B125" s="15" t="s">
        <v>292</v>
      </c>
      <c r="C125" s="5" t="s">
        <v>293</v>
      </c>
      <c r="D125" s="25" t="s">
        <v>449</v>
      </c>
      <c r="E125" s="3">
        <v>23</v>
      </c>
      <c r="F125" s="3" t="str">
        <f t="shared" si="33"/>
        <v>JA</v>
      </c>
      <c r="G125" s="11">
        <f t="shared" si="34"/>
        <v>0</v>
      </c>
      <c r="H125" s="11">
        <v>5</v>
      </c>
      <c r="I125" s="13">
        <f t="shared" si="40"/>
        <v>5</v>
      </c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1:20" ht="15.6" hidden="1" x14ac:dyDescent="0.3">
      <c r="A126" s="15" t="s">
        <v>161</v>
      </c>
      <c r="B126" s="15" t="s">
        <v>162</v>
      </c>
      <c r="C126" s="5" t="s">
        <v>163</v>
      </c>
      <c r="D126" s="25" t="s">
        <v>449</v>
      </c>
      <c r="E126" s="3">
        <v>7</v>
      </c>
      <c r="F126" s="3" t="str">
        <f t="shared" si="33"/>
        <v>Nein</v>
      </c>
      <c r="G126" s="11">
        <f t="shared" si="34"/>
        <v>0</v>
      </c>
      <c r="H126" s="11">
        <v>0</v>
      </c>
      <c r="I126" s="11">
        <f>0-G126</f>
        <v>0</v>
      </c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1:20" ht="15.6" x14ac:dyDescent="0.3">
      <c r="A127" s="15" t="s">
        <v>207</v>
      </c>
      <c r="B127" s="15" t="s">
        <v>208</v>
      </c>
      <c r="C127" s="5" t="s">
        <v>209</v>
      </c>
      <c r="D127" s="25" t="s">
        <v>449</v>
      </c>
      <c r="E127" s="3">
        <v>14</v>
      </c>
      <c r="F127" s="3" t="str">
        <f t="shared" si="33"/>
        <v>JA</v>
      </c>
      <c r="G127" s="11">
        <f t="shared" si="34"/>
        <v>4.5</v>
      </c>
      <c r="H127" s="11">
        <v>5</v>
      </c>
      <c r="I127" s="13">
        <f t="shared" ref="I127:I128" si="41">IF(H127-G127&lt;0,"0",H127-G127)</f>
        <v>0.5</v>
      </c>
      <c r="J127" s="3">
        <v>1.5</v>
      </c>
      <c r="K127" s="3">
        <v>3</v>
      </c>
      <c r="L127" s="3"/>
      <c r="M127" s="3"/>
      <c r="N127" s="3"/>
      <c r="O127" s="3"/>
      <c r="P127" s="3"/>
      <c r="Q127" s="3"/>
      <c r="R127" s="3"/>
      <c r="S127" s="3"/>
      <c r="T127" s="3"/>
    </row>
    <row r="128" spans="1:20" ht="15.6" hidden="1" x14ac:dyDescent="0.3">
      <c r="A128" s="15" t="s">
        <v>260</v>
      </c>
      <c r="B128" s="15" t="s">
        <v>261</v>
      </c>
      <c r="C128" s="5" t="s">
        <v>262</v>
      </c>
      <c r="D128" s="25" t="s">
        <v>449</v>
      </c>
      <c r="E128" s="3">
        <v>44</v>
      </c>
      <c r="F128" s="3" t="str">
        <f t="shared" si="33"/>
        <v>JA</v>
      </c>
      <c r="G128" s="11">
        <f t="shared" si="34"/>
        <v>0</v>
      </c>
      <c r="H128" s="11">
        <v>5</v>
      </c>
      <c r="I128" s="13">
        <f t="shared" si="41"/>
        <v>5</v>
      </c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1:20" ht="15.6" hidden="1" x14ac:dyDescent="0.3">
      <c r="A129" s="15" t="s">
        <v>324</v>
      </c>
      <c r="B129" s="15" t="s">
        <v>325</v>
      </c>
      <c r="C129" s="5" t="s">
        <v>326</v>
      </c>
      <c r="D129" s="24" t="s">
        <v>82</v>
      </c>
      <c r="E129" s="3">
        <v>64</v>
      </c>
      <c r="F129" s="3" t="str">
        <f t="shared" si="33"/>
        <v>Nein</v>
      </c>
      <c r="G129" s="11">
        <f t="shared" si="34"/>
        <v>0</v>
      </c>
      <c r="H129" s="11">
        <v>0</v>
      </c>
      <c r="I129" s="11">
        <f>0-G129</f>
        <v>0</v>
      </c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1:20" ht="15.6" hidden="1" x14ac:dyDescent="0.3">
      <c r="A130" s="15" t="s">
        <v>192</v>
      </c>
      <c r="B130" s="15" t="s">
        <v>195</v>
      </c>
      <c r="C130" s="5" t="s">
        <v>196</v>
      </c>
      <c r="D130" s="24" t="s">
        <v>82</v>
      </c>
      <c r="E130" s="3">
        <v>35</v>
      </c>
      <c r="F130" s="3" t="str">
        <f t="shared" si="33"/>
        <v>Nein</v>
      </c>
      <c r="G130" s="11">
        <f t="shared" si="34"/>
        <v>0</v>
      </c>
      <c r="H130" s="11">
        <v>0</v>
      </c>
      <c r="I130" s="11">
        <f>0-G130</f>
        <v>0</v>
      </c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spans="1:20" ht="15.6" hidden="1" x14ac:dyDescent="0.3">
      <c r="A131" s="15" t="s">
        <v>223</v>
      </c>
      <c r="B131" s="15" t="s">
        <v>126</v>
      </c>
      <c r="C131" s="5" t="s">
        <v>224</v>
      </c>
      <c r="D131" s="25" t="s">
        <v>449</v>
      </c>
      <c r="E131" s="3">
        <v>43</v>
      </c>
      <c r="F131" s="3" t="str">
        <f t="shared" si="33"/>
        <v>JA</v>
      </c>
      <c r="G131" s="11">
        <f t="shared" si="34"/>
        <v>0</v>
      </c>
      <c r="H131" s="11">
        <v>5</v>
      </c>
      <c r="I131" s="13">
        <f t="shared" ref="I131:I140" si="42">IF(H131-G131&lt;0,"0",H131-G131)</f>
        <v>5</v>
      </c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spans="1:20" ht="15.6" hidden="1" x14ac:dyDescent="0.3">
      <c r="A132" s="15" t="s">
        <v>125</v>
      </c>
      <c r="B132" s="15" t="s">
        <v>126</v>
      </c>
      <c r="C132" s="5" t="s">
        <v>127</v>
      </c>
      <c r="D132" s="25" t="s">
        <v>449</v>
      </c>
      <c r="E132" s="3">
        <v>36</v>
      </c>
      <c r="F132" s="3" t="str">
        <f t="shared" si="33"/>
        <v>JA</v>
      </c>
      <c r="G132" s="11">
        <f t="shared" si="34"/>
        <v>23</v>
      </c>
      <c r="H132" s="11">
        <v>5</v>
      </c>
      <c r="I132" s="13" t="str">
        <f t="shared" si="42"/>
        <v>0</v>
      </c>
      <c r="J132" s="3"/>
      <c r="K132" s="3"/>
      <c r="L132" s="3"/>
      <c r="M132" s="3"/>
      <c r="N132" s="3"/>
      <c r="O132" s="3">
        <v>5</v>
      </c>
      <c r="P132" s="3">
        <v>6</v>
      </c>
      <c r="Q132" s="3">
        <v>8</v>
      </c>
      <c r="R132" s="3">
        <v>4</v>
      </c>
      <c r="S132" s="3"/>
      <c r="T132" s="3"/>
    </row>
    <row r="133" spans="1:20" ht="15.6" hidden="1" x14ac:dyDescent="0.3">
      <c r="A133" s="15" t="s">
        <v>210</v>
      </c>
      <c r="B133" s="15" t="s">
        <v>211</v>
      </c>
      <c r="C133" s="5" t="s">
        <v>212</v>
      </c>
      <c r="D133" s="25" t="s">
        <v>449</v>
      </c>
      <c r="E133" s="3">
        <v>23</v>
      </c>
      <c r="F133" s="3" t="str">
        <f t="shared" si="33"/>
        <v>JA</v>
      </c>
      <c r="G133" s="11">
        <f t="shared" si="34"/>
        <v>0</v>
      </c>
      <c r="H133" s="11">
        <v>5</v>
      </c>
      <c r="I133" s="13">
        <f t="shared" si="42"/>
        <v>5</v>
      </c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</row>
    <row r="134" spans="1:20" ht="15.6" hidden="1" x14ac:dyDescent="0.3">
      <c r="A134" s="15" t="s">
        <v>131</v>
      </c>
      <c r="B134" s="15" t="s">
        <v>134</v>
      </c>
      <c r="C134" s="5" t="s">
        <v>135</v>
      </c>
      <c r="D134" s="25" t="s">
        <v>449</v>
      </c>
      <c r="E134" s="3">
        <v>53</v>
      </c>
      <c r="F134" s="3" t="str">
        <f t="shared" si="33"/>
        <v>JA</v>
      </c>
      <c r="G134" s="11">
        <f t="shared" si="34"/>
        <v>0</v>
      </c>
      <c r="H134" s="11">
        <v>5</v>
      </c>
      <c r="I134" s="13">
        <f t="shared" si="42"/>
        <v>5</v>
      </c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</row>
    <row r="135" spans="1:20" ht="15.6" hidden="1" x14ac:dyDescent="0.3">
      <c r="A135" s="15" t="s">
        <v>225</v>
      </c>
      <c r="B135" s="15" t="s">
        <v>134</v>
      </c>
      <c r="C135" s="5" t="s">
        <v>226</v>
      </c>
      <c r="D135" s="25" t="s">
        <v>449</v>
      </c>
      <c r="E135" s="3">
        <v>35</v>
      </c>
      <c r="F135" s="3" t="str">
        <f t="shared" ref="F135:F155" si="43">IF(E135&lt;14,"Nein",IF(D135="passiv","Nein","JA"))</f>
        <v>JA</v>
      </c>
      <c r="G135" s="11">
        <f t="shared" ref="G135:G155" si="44">SUM(J135:W135)</f>
        <v>0</v>
      </c>
      <c r="H135" s="11">
        <v>5</v>
      </c>
      <c r="I135" s="13">
        <f t="shared" si="42"/>
        <v>5</v>
      </c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</row>
    <row r="136" spans="1:20" ht="15.6" hidden="1" x14ac:dyDescent="0.3">
      <c r="A136" s="15" t="s">
        <v>340</v>
      </c>
      <c r="B136" s="15" t="s">
        <v>341</v>
      </c>
      <c r="C136" s="5" t="s">
        <v>342</v>
      </c>
      <c r="D136" s="25" t="s">
        <v>449</v>
      </c>
      <c r="E136" s="3">
        <v>45</v>
      </c>
      <c r="F136" s="3" t="str">
        <f t="shared" si="43"/>
        <v>JA</v>
      </c>
      <c r="G136" s="11">
        <f t="shared" si="44"/>
        <v>0</v>
      </c>
      <c r="H136" s="11">
        <v>5</v>
      </c>
      <c r="I136" s="13">
        <f t="shared" si="42"/>
        <v>5</v>
      </c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</row>
    <row r="137" spans="1:20" ht="15.6" hidden="1" x14ac:dyDescent="0.3">
      <c r="A137" s="15" t="s">
        <v>401</v>
      </c>
      <c r="B137" s="15" t="s">
        <v>402</v>
      </c>
      <c r="C137" s="5" t="s">
        <v>403</v>
      </c>
      <c r="D137" s="25" t="s">
        <v>449</v>
      </c>
      <c r="E137" s="3">
        <v>51</v>
      </c>
      <c r="F137" s="3" t="str">
        <f t="shared" si="43"/>
        <v>JA</v>
      </c>
      <c r="G137" s="11">
        <f t="shared" si="44"/>
        <v>0</v>
      </c>
      <c r="H137" s="11">
        <v>5</v>
      </c>
      <c r="I137" s="13">
        <f t="shared" si="42"/>
        <v>5</v>
      </c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</row>
    <row r="138" spans="1:20" ht="15.6" hidden="1" x14ac:dyDescent="0.3">
      <c r="A138" s="15" t="s">
        <v>122</v>
      </c>
      <c r="B138" s="15" t="s">
        <v>123</v>
      </c>
      <c r="C138" s="5" t="s">
        <v>124</v>
      </c>
      <c r="D138" s="25" t="s">
        <v>449</v>
      </c>
      <c r="E138" s="3">
        <v>43</v>
      </c>
      <c r="F138" s="3" t="str">
        <f t="shared" si="43"/>
        <v>JA</v>
      </c>
      <c r="G138" s="11">
        <f t="shared" si="44"/>
        <v>0</v>
      </c>
      <c r="H138" s="11">
        <v>5</v>
      </c>
      <c r="I138" s="13">
        <f t="shared" si="42"/>
        <v>5</v>
      </c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</row>
    <row r="139" spans="1:20" ht="15.6" hidden="1" x14ac:dyDescent="0.3">
      <c r="A139" s="15" t="s">
        <v>436</v>
      </c>
      <c r="B139" s="15" t="s">
        <v>438</v>
      </c>
      <c r="C139" s="5" t="s">
        <v>439</v>
      </c>
      <c r="D139" s="25" t="s">
        <v>449</v>
      </c>
      <c r="E139" s="3">
        <v>40</v>
      </c>
      <c r="F139" s="3" t="str">
        <f t="shared" si="43"/>
        <v>JA</v>
      </c>
      <c r="G139" s="11">
        <f t="shared" si="44"/>
        <v>0</v>
      </c>
      <c r="H139" s="11">
        <v>5</v>
      </c>
      <c r="I139" s="13">
        <f t="shared" si="42"/>
        <v>5</v>
      </c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</row>
    <row r="140" spans="1:20" ht="15.6" hidden="1" x14ac:dyDescent="0.3">
      <c r="A140" s="15" t="s">
        <v>353</v>
      </c>
      <c r="B140" s="15" t="s">
        <v>354</v>
      </c>
      <c r="C140" s="5" t="s">
        <v>355</v>
      </c>
      <c r="D140" s="25" t="s">
        <v>449</v>
      </c>
      <c r="E140" s="3">
        <v>57</v>
      </c>
      <c r="F140" s="3" t="str">
        <f t="shared" si="43"/>
        <v>JA</v>
      </c>
      <c r="G140" s="11">
        <f t="shared" si="44"/>
        <v>0</v>
      </c>
      <c r="H140" s="11">
        <v>5</v>
      </c>
      <c r="I140" s="13">
        <f t="shared" si="42"/>
        <v>5</v>
      </c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</row>
    <row r="141" spans="1:20" ht="15.6" hidden="1" x14ac:dyDescent="0.3">
      <c r="A141" s="15" t="s">
        <v>411</v>
      </c>
      <c r="B141" s="15" t="s">
        <v>414</v>
      </c>
      <c r="C141" s="5">
        <v>0</v>
      </c>
      <c r="D141" s="25" t="s">
        <v>449</v>
      </c>
      <c r="E141" s="3"/>
      <c r="F141" s="3" t="str">
        <f t="shared" si="43"/>
        <v>Nein</v>
      </c>
      <c r="G141" s="11">
        <f t="shared" si="44"/>
        <v>0</v>
      </c>
      <c r="H141" s="11">
        <v>0</v>
      </c>
      <c r="I141" s="11">
        <f>0-G141</f>
        <v>0</v>
      </c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1:20" ht="15.6" hidden="1" x14ac:dyDescent="0.3">
      <c r="A142" s="15" t="s">
        <v>216</v>
      </c>
      <c r="B142" s="15" t="s">
        <v>217</v>
      </c>
      <c r="C142" s="5" t="s">
        <v>218</v>
      </c>
      <c r="D142" s="25" t="s">
        <v>449</v>
      </c>
      <c r="E142" s="3">
        <v>9</v>
      </c>
      <c r="F142" s="3" t="str">
        <f t="shared" si="43"/>
        <v>Nein</v>
      </c>
      <c r="G142" s="11">
        <f t="shared" si="44"/>
        <v>0</v>
      </c>
      <c r="H142" s="11">
        <v>0</v>
      </c>
      <c r="I142" s="11">
        <f>0-G142</f>
        <v>0</v>
      </c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</row>
    <row r="143" spans="1:20" ht="15.6" hidden="1" x14ac:dyDescent="0.3">
      <c r="A143" s="15" t="s">
        <v>395</v>
      </c>
      <c r="B143" s="15" t="s">
        <v>281</v>
      </c>
      <c r="C143" s="5" t="s">
        <v>400</v>
      </c>
      <c r="D143" s="25" t="s">
        <v>449</v>
      </c>
      <c r="E143" s="3">
        <v>46</v>
      </c>
      <c r="F143" s="3" t="str">
        <f t="shared" si="43"/>
        <v>JA</v>
      </c>
      <c r="G143" s="11">
        <f t="shared" si="44"/>
        <v>0</v>
      </c>
      <c r="H143" s="11">
        <v>5</v>
      </c>
      <c r="I143" s="13">
        <f t="shared" ref="I143:I144" si="45">IF(H143-G143&lt;0,"0",H143-G143)</f>
        <v>5</v>
      </c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spans="1:20" ht="15.6" hidden="1" x14ac:dyDescent="0.3">
      <c r="A144" s="15" t="s">
        <v>317</v>
      </c>
      <c r="B144" s="15" t="s">
        <v>281</v>
      </c>
      <c r="C144" s="5" t="s">
        <v>320</v>
      </c>
      <c r="D144" s="25" t="s">
        <v>449</v>
      </c>
      <c r="E144" s="3">
        <v>42</v>
      </c>
      <c r="F144" s="3" t="str">
        <f t="shared" si="43"/>
        <v>JA</v>
      </c>
      <c r="G144" s="11">
        <f t="shared" si="44"/>
        <v>2</v>
      </c>
      <c r="H144" s="11">
        <v>5</v>
      </c>
      <c r="I144" s="13">
        <f t="shared" si="45"/>
        <v>3</v>
      </c>
      <c r="J144" s="3"/>
      <c r="K144" s="3"/>
      <c r="L144" s="3"/>
      <c r="M144" s="3"/>
      <c r="N144" s="3"/>
      <c r="O144" s="3">
        <v>2</v>
      </c>
      <c r="P144" s="3"/>
      <c r="Q144" s="3"/>
      <c r="R144" s="3"/>
      <c r="S144" s="3"/>
      <c r="T144" s="3"/>
    </row>
    <row r="145" spans="1:20" ht="15.6" hidden="1" x14ac:dyDescent="0.3">
      <c r="A145" s="15" t="s">
        <v>278</v>
      </c>
      <c r="B145" s="15" t="s">
        <v>281</v>
      </c>
      <c r="C145" s="5" t="s">
        <v>282</v>
      </c>
      <c r="D145" s="24" t="s">
        <v>82</v>
      </c>
      <c r="E145" s="3">
        <v>77</v>
      </c>
      <c r="F145" s="3" t="str">
        <f t="shared" si="43"/>
        <v>Nein</v>
      </c>
      <c r="G145" s="11">
        <f t="shared" si="44"/>
        <v>0</v>
      </c>
      <c r="H145" s="11">
        <v>0</v>
      </c>
      <c r="I145" s="11">
        <f>0-G145</f>
        <v>0</v>
      </c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</row>
    <row r="146" spans="1:20" ht="15.6" hidden="1" x14ac:dyDescent="0.3">
      <c r="A146" s="15" t="s">
        <v>395</v>
      </c>
      <c r="B146" s="15" t="s">
        <v>396</v>
      </c>
      <c r="C146" s="5" t="s">
        <v>397</v>
      </c>
      <c r="D146" s="25" t="s">
        <v>449</v>
      </c>
      <c r="E146" s="3">
        <v>8</v>
      </c>
      <c r="F146" s="3" t="str">
        <f t="shared" si="43"/>
        <v>Nein</v>
      </c>
      <c r="G146" s="11">
        <f t="shared" si="44"/>
        <v>0</v>
      </c>
      <c r="H146" s="11">
        <v>0</v>
      </c>
      <c r="I146" s="11">
        <f>0-G146</f>
        <v>0</v>
      </c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</row>
    <row r="147" spans="1:20" ht="15.6" hidden="1" x14ac:dyDescent="0.3">
      <c r="A147" s="15" t="s">
        <v>380</v>
      </c>
      <c r="B147" s="15" t="s">
        <v>381</v>
      </c>
      <c r="C147" s="5" t="s">
        <v>382</v>
      </c>
      <c r="D147" s="24" t="s">
        <v>82</v>
      </c>
      <c r="E147" s="3">
        <v>30</v>
      </c>
      <c r="F147" s="3" t="str">
        <f t="shared" si="43"/>
        <v>Nein</v>
      </c>
      <c r="G147" s="11">
        <f t="shared" si="44"/>
        <v>0</v>
      </c>
      <c r="H147" s="11">
        <v>0</v>
      </c>
      <c r="I147" s="11">
        <f>0-G147</f>
        <v>0</v>
      </c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</row>
    <row r="148" spans="1:20" ht="15.6" hidden="1" x14ac:dyDescent="0.3">
      <c r="A148" s="15" t="s">
        <v>283</v>
      </c>
      <c r="B148" s="15" t="s">
        <v>284</v>
      </c>
      <c r="C148" s="5" t="s">
        <v>285</v>
      </c>
      <c r="D148" s="25" t="s">
        <v>449</v>
      </c>
      <c r="E148" s="3"/>
      <c r="F148" s="3" t="str">
        <f t="shared" si="43"/>
        <v>Nein</v>
      </c>
      <c r="G148" s="11">
        <f t="shared" si="44"/>
        <v>0</v>
      </c>
      <c r="H148" s="11">
        <v>0</v>
      </c>
      <c r="I148" s="11">
        <f>0-G148</f>
        <v>0</v>
      </c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</row>
    <row r="149" spans="1:20" ht="15.6" hidden="1" x14ac:dyDescent="0.3">
      <c r="A149" s="15" t="s">
        <v>174</v>
      </c>
      <c r="B149" s="15" t="s">
        <v>175</v>
      </c>
      <c r="C149" s="5" t="s">
        <v>176</v>
      </c>
      <c r="D149" s="25" t="s">
        <v>449</v>
      </c>
      <c r="E149" s="3">
        <v>67</v>
      </c>
      <c r="F149" s="3" t="str">
        <f t="shared" si="43"/>
        <v>JA</v>
      </c>
      <c r="G149" s="11">
        <f t="shared" si="44"/>
        <v>0</v>
      </c>
      <c r="H149" s="11">
        <v>5</v>
      </c>
      <c r="I149" s="13">
        <f t="shared" ref="I149:I150" si="46">IF(H149-G149&lt;0,"0",H149-G149)</f>
        <v>5</v>
      </c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</row>
    <row r="150" spans="1:20" ht="15.6" hidden="1" x14ac:dyDescent="0.3">
      <c r="A150" s="15" t="s">
        <v>356</v>
      </c>
      <c r="B150" s="15" t="s">
        <v>175</v>
      </c>
      <c r="C150" s="5" t="s">
        <v>357</v>
      </c>
      <c r="D150" s="25" t="s">
        <v>449</v>
      </c>
      <c r="E150" s="3">
        <v>62</v>
      </c>
      <c r="F150" s="3" t="str">
        <f t="shared" si="43"/>
        <v>JA</v>
      </c>
      <c r="G150" s="11">
        <f t="shared" si="44"/>
        <v>0</v>
      </c>
      <c r="H150" s="11">
        <v>5</v>
      </c>
      <c r="I150" s="13">
        <f t="shared" si="46"/>
        <v>5</v>
      </c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</row>
    <row r="151" spans="1:20" ht="15.6" hidden="1" x14ac:dyDescent="0.3">
      <c r="A151" s="15" t="s">
        <v>66</v>
      </c>
      <c r="B151" s="15" t="s">
        <v>69</v>
      </c>
      <c r="C151" s="5" t="s">
        <v>70</v>
      </c>
      <c r="D151" s="25" t="s">
        <v>449</v>
      </c>
      <c r="E151" s="3">
        <v>12</v>
      </c>
      <c r="F151" s="3" t="str">
        <f t="shared" si="43"/>
        <v>Nein</v>
      </c>
      <c r="G151" s="11">
        <f t="shared" si="44"/>
        <v>0</v>
      </c>
      <c r="H151" s="11">
        <v>0</v>
      </c>
      <c r="I151" s="11">
        <f>0-G151</f>
        <v>0</v>
      </c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</row>
    <row r="152" spans="1:20" ht="15.6" hidden="1" x14ac:dyDescent="0.3">
      <c r="A152" s="15" t="s">
        <v>244</v>
      </c>
      <c r="B152" s="15" t="s">
        <v>245</v>
      </c>
      <c r="C152" s="5" t="s">
        <v>246</v>
      </c>
      <c r="D152" s="25" t="s">
        <v>449</v>
      </c>
      <c r="E152" s="3">
        <v>9</v>
      </c>
      <c r="F152" s="3" t="str">
        <f t="shared" si="43"/>
        <v>Nein</v>
      </c>
      <c r="G152" s="11">
        <f t="shared" si="44"/>
        <v>0</v>
      </c>
      <c r="H152" s="11">
        <v>0</v>
      </c>
      <c r="I152" s="11">
        <f>0-G152</f>
        <v>0</v>
      </c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</row>
    <row r="153" spans="1:20" ht="15.6" hidden="1" x14ac:dyDescent="0.3">
      <c r="A153" s="15" t="s">
        <v>392</v>
      </c>
      <c r="B153" s="15" t="s">
        <v>393</v>
      </c>
      <c r="C153" s="5" t="s">
        <v>394</v>
      </c>
      <c r="D153" s="25" t="s">
        <v>449</v>
      </c>
      <c r="E153" s="3">
        <v>53</v>
      </c>
      <c r="F153" s="3" t="str">
        <f t="shared" si="43"/>
        <v>JA</v>
      </c>
      <c r="G153" s="11">
        <f t="shared" si="44"/>
        <v>0</v>
      </c>
      <c r="H153" s="11">
        <v>5</v>
      </c>
      <c r="I153" s="13">
        <f t="shared" ref="I153:I154" si="47">IF(H153-G153&lt;0,"0",H153-G153)</f>
        <v>5</v>
      </c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</row>
    <row r="154" spans="1:20" ht="15.6" hidden="1" x14ac:dyDescent="0.3">
      <c r="A154" s="15" t="s">
        <v>180</v>
      </c>
      <c r="B154" s="15" t="s">
        <v>181</v>
      </c>
      <c r="C154" s="5" t="s">
        <v>182</v>
      </c>
      <c r="D154" s="25" t="s">
        <v>449</v>
      </c>
      <c r="E154" s="3">
        <v>17</v>
      </c>
      <c r="F154" s="3" t="str">
        <f t="shared" si="43"/>
        <v>JA</v>
      </c>
      <c r="G154" s="11">
        <f t="shared" si="44"/>
        <v>0</v>
      </c>
      <c r="H154" s="11">
        <v>5</v>
      </c>
      <c r="I154" s="13">
        <f t="shared" si="47"/>
        <v>5</v>
      </c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</row>
    <row r="155" spans="1:20" ht="15.6" hidden="1" x14ac:dyDescent="0.3">
      <c r="A155" s="15" t="s">
        <v>142</v>
      </c>
      <c r="B155" s="15" t="s">
        <v>143</v>
      </c>
      <c r="C155" s="5" t="s">
        <v>144</v>
      </c>
      <c r="D155" s="25" t="s">
        <v>449</v>
      </c>
      <c r="E155" s="3">
        <v>12</v>
      </c>
      <c r="F155" s="3" t="str">
        <f t="shared" si="43"/>
        <v>Nein</v>
      </c>
      <c r="G155" s="11">
        <f t="shared" si="44"/>
        <v>2</v>
      </c>
      <c r="H155" s="11">
        <v>0</v>
      </c>
      <c r="I155" s="11">
        <v>0</v>
      </c>
      <c r="J155" s="3">
        <v>2</v>
      </c>
      <c r="K155" s="3"/>
      <c r="L155" s="3"/>
      <c r="M155" s="3"/>
      <c r="N155" s="3"/>
      <c r="O155" s="3"/>
      <c r="P155" s="3"/>
      <c r="Q155" s="3"/>
      <c r="R155" s="3"/>
      <c r="S155" s="3"/>
      <c r="T155" s="3"/>
    </row>
    <row r="156" spans="1:20" ht="15.6" x14ac:dyDescent="0.3">
      <c r="C156" s="5"/>
      <c r="E156" s="3"/>
      <c r="F156" s="3"/>
      <c r="G156" s="4"/>
      <c r="H156" s="4"/>
      <c r="I156" s="4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</row>
    <row r="157" spans="1:20" ht="15.6" x14ac:dyDescent="0.3">
      <c r="C157" s="5"/>
      <c r="E157" s="3"/>
      <c r="F157" s="3"/>
      <c r="G157" s="4"/>
      <c r="H157" s="4"/>
      <c r="I157" s="4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</row>
    <row r="158" spans="1:20" ht="15.6" x14ac:dyDescent="0.3">
      <c r="C158" s="5"/>
      <c r="E158" s="3"/>
      <c r="F158" s="3"/>
      <c r="G158" s="4"/>
      <c r="H158" s="4"/>
      <c r="I158" s="4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</row>
    <row r="159" spans="1:20" ht="15.6" x14ac:dyDescent="0.3">
      <c r="C159" s="5"/>
      <c r="E159" s="3"/>
      <c r="F159" s="3"/>
      <c r="G159" s="4"/>
      <c r="H159" s="4"/>
      <c r="I159" s="4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</row>
    <row r="160" spans="1:20" ht="15.6" x14ac:dyDescent="0.3">
      <c r="C160" s="5"/>
      <c r="E160" s="3"/>
      <c r="F160" s="3"/>
      <c r="G160" s="4"/>
      <c r="H160" s="4"/>
      <c r="I160" s="4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</row>
    <row r="161" spans="3:20" ht="15.6" x14ac:dyDescent="0.3">
      <c r="C161" s="5"/>
      <c r="E161" s="3"/>
      <c r="F161" s="3"/>
      <c r="G161" s="4"/>
      <c r="H161" s="4"/>
      <c r="I161" s="4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</row>
    <row r="162" spans="3:20" ht="15.6" x14ac:dyDescent="0.3">
      <c r="C162" s="5"/>
      <c r="E162" s="3"/>
      <c r="F162" s="3"/>
      <c r="G162" s="4"/>
      <c r="H162" s="4"/>
      <c r="I162" s="4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</row>
    <row r="163" spans="3:20" ht="15.6" x14ac:dyDescent="0.3">
      <c r="C163" s="5"/>
      <c r="E163" s="3"/>
      <c r="F163" s="3"/>
      <c r="G163" s="4"/>
      <c r="H163" s="4"/>
      <c r="I163" s="4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</row>
    <row r="164" spans="3:20" ht="15.6" x14ac:dyDescent="0.3">
      <c r="C164" s="5"/>
      <c r="E164" s="3"/>
      <c r="F164" s="3"/>
      <c r="G164" s="4"/>
      <c r="H164" s="4"/>
      <c r="I164" s="4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</row>
    <row r="165" spans="3:20" ht="15.6" x14ac:dyDescent="0.3">
      <c r="C165" s="5"/>
      <c r="E165" s="3"/>
      <c r="F165" s="3"/>
      <c r="G165" s="4"/>
      <c r="H165" s="4"/>
      <c r="I165" s="4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</row>
    <row r="166" spans="3:20" ht="15.6" x14ac:dyDescent="0.3">
      <c r="C166" s="5"/>
      <c r="E166" s="3"/>
      <c r="F166" s="3"/>
      <c r="G166" s="4"/>
      <c r="H166" s="4"/>
      <c r="I166" s="4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</row>
    <row r="167" spans="3:20" ht="15.6" x14ac:dyDescent="0.3">
      <c r="C167" s="5"/>
      <c r="E167" s="3"/>
      <c r="F167" s="3"/>
      <c r="G167" s="4"/>
      <c r="H167" s="4"/>
      <c r="I167" s="4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</row>
    <row r="168" spans="3:20" ht="15.6" x14ac:dyDescent="0.3">
      <c r="C168" s="5"/>
      <c r="E168" s="3"/>
      <c r="F168" s="3"/>
      <c r="G168" s="4"/>
      <c r="H168" s="4"/>
      <c r="I168" s="4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</row>
    <row r="169" spans="3:20" ht="15.6" x14ac:dyDescent="0.3">
      <c r="C169" s="5"/>
      <c r="E169" s="3"/>
      <c r="F169" s="3"/>
      <c r="G169" s="4"/>
      <c r="H169" s="4"/>
      <c r="I169" s="4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</row>
    <row r="170" spans="3:20" ht="15.6" x14ac:dyDescent="0.3">
      <c r="C170" s="5"/>
      <c r="E170" s="3"/>
      <c r="F170" s="3"/>
      <c r="G170" s="4"/>
      <c r="H170" s="4"/>
      <c r="I170" s="4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</row>
    <row r="171" spans="3:20" ht="15.6" x14ac:dyDescent="0.3">
      <c r="C171" s="5"/>
      <c r="E171" s="3"/>
      <c r="F171" s="3"/>
      <c r="G171" s="4"/>
      <c r="H171" s="4"/>
      <c r="I171" s="4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</row>
    <row r="172" spans="3:20" ht="15.6" x14ac:dyDescent="0.3">
      <c r="C172" s="5"/>
      <c r="E172" s="3"/>
      <c r="F172" s="3"/>
      <c r="G172" s="4"/>
      <c r="H172" s="4"/>
      <c r="I172" s="4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</row>
    <row r="173" spans="3:20" ht="15.6" x14ac:dyDescent="0.3">
      <c r="C173" s="5"/>
      <c r="E173" s="3"/>
      <c r="F173" s="3"/>
      <c r="G173" s="4"/>
      <c r="H173" s="4"/>
      <c r="I173" s="4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</row>
    <row r="174" spans="3:20" ht="15.6" x14ac:dyDescent="0.3">
      <c r="C174" s="5"/>
      <c r="E174" s="3"/>
      <c r="F174" s="3"/>
      <c r="G174" s="4"/>
      <c r="H174" s="4"/>
      <c r="I174" s="4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</row>
    <row r="175" spans="3:20" ht="15.6" x14ac:dyDescent="0.3">
      <c r="C175" s="5"/>
      <c r="E175" s="3"/>
      <c r="F175" s="3"/>
      <c r="G175" s="4"/>
      <c r="H175" s="4"/>
      <c r="I175" s="4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</row>
    <row r="176" spans="3:20" ht="15.6" x14ac:dyDescent="0.3">
      <c r="C176" s="5"/>
      <c r="E176" s="3"/>
      <c r="F176" s="3"/>
      <c r="G176" s="4"/>
      <c r="H176" s="4"/>
      <c r="I176" s="4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</row>
    <row r="177" spans="3:20" ht="15.6" x14ac:dyDescent="0.3">
      <c r="C177" s="5"/>
      <c r="E177" s="3"/>
      <c r="F177" s="3"/>
      <c r="G177" s="4"/>
      <c r="H177" s="4"/>
      <c r="I177" s="4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</row>
    <row r="178" spans="3:20" ht="15.6" x14ac:dyDescent="0.3">
      <c r="C178" s="5"/>
      <c r="E178" s="3"/>
      <c r="F178" s="3"/>
      <c r="G178" s="4"/>
      <c r="H178" s="4"/>
      <c r="I178" s="4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</row>
    <row r="179" spans="3:20" ht="15.6" x14ac:dyDescent="0.3">
      <c r="C179" s="5"/>
      <c r="E179" s="3"/>
      <c r="F179" s="3"/>
      <c r="G179" s="4"/>
      <c r="H179" s="4"/>
      <c r="I179" s="4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</row>
    <row r="180" spans="3:20" ht="15.6" x14ac:dyDescent="0.3">
      <c r="C180" s="5"/>
      <c r="E180" s="3"/>
      <c r="F180" s="3"/>
      <c r="G180" s="4"/>
      <c r="H180" s="4"/>
      <c r="I180" s="4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</row>
    <row r="181" spans="3:20" ht="15.6" x14ac:dyDescent="0.3">
      <c r="C181" s="5"/>
      <c r="E181" s="3"/>
      <c r="F181" s="3"/>
      <c r="G181" s="4"/>
      <c r="H181" s="4"/>
      <c r="I181" s="4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</row>
    <row r="182" spans="3:20" ht="15.6" x14ac:dyDescent="0.3">
      <c r="C182" s="5"/>
      <c r="E182" s="3"/>
      <c r="F182" s="3"/>
      <c r="G182" s="4"/>
      <c r="H182" s="4"/>
      <c r="I182" s="4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</row>
    <row r="183" spans="3:20" ht="15.6" x14ac:dyDescent="0.3">
      <c r="C183" s="5"/>
      <c r="E183" s="3"/>
      <c r="F183" s="3"/>
      <c r="G183" s="4"/>
      <c r="H183" s="4"/>
      <c r="I183" s="4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</row>
    <row r="184" spans="3:20" ht="15.6" x14ac:dyDescent="0.3">
      <c r="C184" s="5"/>
      <c r="E184" s="3"/>
      <c r="F184" s="3"/>
      <c r="G184" s="4"/>
      <c r="H184" s="4"/>
      <c r="I184" s="4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</row>
    <row r="185" spans="3:20" ht="15.6" x14ac:dyDescent="0.3">
      <c r="C185" s="5"/>
      <c r="E185" s="3"/>
      <c r="F185" s="3"/>
      <c r="G185" s="4"/>
      <c r="H185" s="4"/>
      <c r="I185" s="4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</row>
    <row r="186" spans="3:20" ht="15.6" x14ac:dyDescent="0.3">
      <c r="C186" s="5"/>
      <c r="E186" s="3"/>
      <c r="F186" s="3"/>
      <c r="G186" s="4"/>
      <c r="H186" s="4"/>
      <c r="I186" s="4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</row>
    <row r="187" spans="3:20" ht="15.6" x14ac:dyDescent="0.3">
      <c r="C187" s="5"/>
      <c r="E187" s="3"/>
      <c r="F187" s="3"/>
      <c r="G187" s="4"/>
      <c r="H187" s="4"/>
      <c r="I187" s="4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</row>
    <row r="188" spans="3:20" ht="15.6" x14ac:dyDescent="0.3">
      <c r="C188" s="5"/>
      <c r="E188" s="3"/>
      <c r="F188" s="3"/>
      <c r="G188" s="4"/>
      <c r="H188" s="4"/>
      <c r="I188" s="4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</row>
    <row r="189" spans="3:20" ht="15.6" x14ac:dyDescent="0.3">
      <c r="C189" s="5"/>
      <c r="E189" s="3"/>
      <c r="F189" s="3"/>
      <c r="G189" s="4"/>
      <c r="H189" s="4"/>
      <c r="I189" s="4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</row>
    <row r="190" spans="3:20" ht="15.6" x14ac:dyDescent="0.3">
      <c r="C190" s="5"/>
      <c r="E190" s="3"/>
      <c r="F190" s="3"/>
      <c r="G190" s="4"/>
      <c r="H190" s="4"/>
      <c r="I190" s="4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</row>
    <row r="191" spans="3:20" ht="15.6" x14ac:dyDescent="0.3">
      <c r="C191" s="5"/>
      <c r="E191" s="3"/>
      <c r="F191" s="3"/>
      <c r="G191" s="4"/>
      <c r="H191" s="4"/>
      <c r="I191" s="4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</row>
    <row r="192" spans="3:20" ht="15.6" x14ac:dyDescent="0.3">
      <c r="C192" s="5"/>
      <c r="E192" s="3"/>
      <c r="F192" s="3"/>
      <c r="G192" s="4"/>
      <c r="H192" s="4"/>
      <c r="I192" s="4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</row>
    <row r="193" spans="3:20" ht="15.6" x14ac:dyDescent="0.3">
      <c r="C193" s="5"/>
      <c r="E193" s="3"/>
      <c r="F193" s="3"/>
      <c r="G193" s="4"/>
      <c r="H193" s="4"/>
      <c r="I193" s="4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</row>
    <row r="194" spans="3:20" ht="15.6" x14ac:dyDescent="0.3">
      <c r="C194" s="5"/>
      <c r="E194" s="3"/>
      <c r="F194" s="3"/>
      <c r="G194" s="4"/>
      <c r="H194" s="4"/>
      <c r="I194" s="4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</row>
    <row r="195" spans="3:20" ht="15.6" x14ac:dyDescent="0.3">
      <c r="C195" s="5"/>
      <c r="E195" s="3"/>
      <c r="F195" s="3"/>
      <c r="G195" s="4"/>
      <c r="H195" s="4"/>
      <c r="I195" s="4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</row>
    <row r="196" spans="3:20" ht="15.6" x14ac:dyDescent="0.3">
      <c r="C196" s="5"/>
      <c r="E196" s="3"/>
      <c r="F196" s="3"/>
      <c r="G196" s="4"/>
      <c r="H196" s="4"/>
      <c r="I196" s="4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</row>
    <row r="197" spans="3:20" ht="15.6" x14ac:dyDescent="0.3">
      <c r="C197" s="5"/>
      <c r="E197" s="3"/>
      <c r="F197" s="3"/>
      <c r="G197" s="4"/>
      <c r="H197" s="4"/>
      <c r="I197" s="4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</row>
    <row r="198" spans="3:20" ht="15.6" x14ac:dyDescent="0.3">
      <c r="C198" s="5"/>
      <c r="E198" s="3"/>
      <c r="F198" s="3"/>
      <c r="G198" s="4"/>
      <c r="H198" s="4"/>
      <c r="I198" s="4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</row>
    <row r="199" spans="3:20" ht="15.6" x14ac:dyDescent="0.3">
      <c r="C199" s="5"/>
      <c r="E199" s="3"/>
      <c r="F199" s="3"/>
      <c r="G199" s="4"/>
      <c r="H199" s="4"/>
      <c r="I199" s="4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</row>
    <row r="200" spans="3:20" ht="15.6" x14ac:dyDescent="0.3">
      <c r="C200" s="5"/>
      <c r="E200" s="3"/>
      <c r="F200" s="3"/>
      <c r="G200" s="4"/>
      <c r="H200" s="4"/>
      <c r="I200" s="4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</row>
    <row r="201" spans="3:20" ht="15.6" x14ac:dyDescent="0.3">
      <c r="C201" s="5"/>
      <c r="E201" s="3"/>
      <c r="F201" s="3"/>
      <c r="G201" s="4"/>
      <c r="H201" s="4"/>
      <c r="I201" s="4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</row>
    <row r="202" spans="3:20" ht="15.6" x14ac:dyDescent="0.3">
      <c r="C202" s="5"/>
      <c r="E202" s="3"/>
      <c r="F202" s="3"/>
      <c r="G202" s="4"/>
      <c r="H202" s="4"/>
      <c r="I202" s="4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</row>
    <row r="203" spans="3:20" ht="15.6" x14ac:dyDescent="0.3">
      <c r="C203" s="5"/>
      <c r="E203" s="3"/>
      <c r="F203" s="3"/>
      <c r="G203" s="4"/>
      <c r="H203" s="4"/>
      <c r="I203" s="4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</row>
    <row r="204" spans="3:20" ht="15.6" x14ac:dyDescent="0.3">
      <c r="C204" s="5"/>
      <c r="E204" s="3"/>
      <c r="F204" s="3"/>
      <c r="G204" s="4"/>
      <c r="H204" s="4"/>
      <c r="I204" s="4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</row>
    <row r="205" spans="3:20" ht="15.6" x14ac:dyDescent="0.3">
      <c r="C205" s="5"/>
      <c r="E205" s="3"/>
      <c r="F205" s="3"/>
      <c r="G205" s="4"/>
      <c r="H205" s="4"/>
      <c r="I205" s="4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</row>
    <row r="206" spans="3:20" ht="15.6" x14ac:dyDescent="0.3">
      <c r="C206" s="5"/>
      <c r="E206" s="3"/>
      <c r="F206" s="3"/>
      <c r="G206" s="4"/>
      <c r="H206" s="4"/>
      <c r="I206" s="4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</row>
    <row r="207" spans="3:20" ht="15.6" x14ac:dyDescent="0.3">
      <c r="C207" s="5"/>
      <c r="E207" s="3"/>
      <c r="F207" s="3"/>
      <c r="G207" s="4"/>
      <c r="H207" s="4"/>
      <c r="I207" s="4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</row>
    <row r="208" spans="3:20" ht="15.6" x14ac:dyDescent="0.3">
      <c r="C208" s="5"/>
      <c r="E208" s="3"/>
      <c r="F208" s="3"/>
      <c r="G208" s="4"/>
      <c r="H208" s="4"/>
      <c r="I208" s="4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</row>
    <row r="209" spans="3:20" ht="15.6" x14ac:dyDescent="0.3">
      <c r="C209" s="5"/>
      <c r="E209" s="3"/>
      <c r="F209" s="3"/>
      <c r="G209" s="4"/>
      <c r="H209" s="4"/>
      <c r="I209" s="4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</row>
    <row r="210" spans="3:20" ht="15.6" x14ac:dyDescent="0.3">
      <c r="C210" s="5"/>
      <c r="E210" s="3"/>
      <c r="F210" s="3"/>
      <c r="G210" s="4"/>
      <c r="H210" s="4"/>
      <c r="I210" s="4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</row>
    <row r="211" spans="3:20" ht="15.6" x14ac:dyDescent="0.3">
      <c r="C211" s="5"/>
      <c r="E211" s="3"/>
      <c r="F211" s="3"/>
      <c r="G211" s="4"/>
      <c r="H211" s="4"/>
      <c r="I211" s="4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</row>
    <row r="212" spans="3:20" ht="15.6" x14ac:dyDescent="0.3">
      <c r="C212" s="5"/>
      <c r="E212" s="3"/>
      <c r="F212" s="3"/>
      <c r="G212" s="4"/>
      <c r="H212" s="4"/>
      <c r="I212" s="4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</row>
    <row r="213" spans="3:20" ht="15.6" x14ac:dyDescent="0.3">
      <c r="C213" s="5"/>
      <c r="E213" s="3"/>
      <c r="F213" s="3"/>
      <c r="G213" s="4"/>
      <c r="H213" s="4"/>
      <c r="I213" s="4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</row>
    <row r="214" spans="3:20" ht="15.6" x14ac:dyDescent="0.3">
      <c r="C214" s="5"/>
      <c r="E214" s="3"/>
      <c r="F214" s="3"/>
      <c r="G214" s="4"/>
      <c r="H214" s="4"/>
      <c r="I214" s="4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</row>
    <row r="215" spans="3:20" ht="15.6" x14ac:dyDescent="0.3">
      <c r="C215" s="5"/>
      <c r="E215" s="3"/>
      <c r="F215" s="3"/>
      <c r="G215" s="4"/>
      <c r="H215" s="4"/>
      <c r="I215" s="4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</row>
    <row r="216" spans="3:20" ht="15.6" x14ac:dyDescent="0.3">
      <c r="C216" s="5"/>
      <c r="E216" s="3"/>
      <c r="F216" s="3"/>
      <c r="G216" s="4"/>
      <c r="H216" s="4"/>
      <c r="I216" s="4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</row>
    <row r="217" spans="3:20" ht="15.6" x14ac:dyDescent="0.3">
      <c r="C217" s="5"/>
      <c r="E217" s="3"/>
      <c r="F217" s="3"/>
      <c r="G217" s="4"/>
      <c r="H217" s="4"/>
      <c r="I217" s="4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</row>
    <row r="218" spans="3:20" ht="15.6" x14ac:dyDescent="0.3">
      <c r="C218" s="5"/>
      <c r="E218" s="3"/>
      <c r="F218" s="3"/>
      <c r="G218" s="4"/>
      <c r="H218" s="4"/>
      <c r="I218" s="4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</row>
    <row r="219" spans="3:20" ht="15.6" x14ac:dyDescent="0.3">
      <c r="C219" s="5"/>
      <c r="E219" s="3"/>
      <c r="F219" s="3"/>
      <c r="G219" s="4"/>
      <c r="H219" s="4"/>
      <c r="I219" s="4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</row>
    <row r="220" spans="3:20" ht="15.6" x14ac:dyDescent="0.3">
      <c r="C220" s="5"/>
      <c r="E220" s="3"/>
      <c r="F220" s="3"/>
      <c r="G220" s="4"/>
      <c r="H220" s="4"/>
      <c r="I220" s="4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</row>
    <row r="221" spans="3:20" ht="15.6" x14ac:dyDescent="0.3">
      <c r="C221" s="5"/>
      <c r="E221" s="3"/>
      <c r="F221" s="3"/>
      <c r="G221" s="4"/>
      <c r="H221" s="4"/>
      <c r="I221" s="4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</row>
    <row r="222" spans="3:20" ht="15.6" x14ac:dyDescent="0.3">
      <c r="C222" s="5"/>
      <c r="E222" s="3"/>
      <c r="F222" s="3"/>
      <c r="G222" s="4"/>
      <c r="H222" s="4"/>
      <c r="I222" s="4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</row>
    <row r="223" spans="3:20" ht="15.6" x14ac:dyDescent="0.3">
      <c r="C223" s="5"/>
      <c r="E223" s="3"/>
      <c r="F223" s="3"/>
      <c r="G223" s="4"/>
      <c r="H223" s="4"/>
      <c r="I223" s="4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</row>
    <row r="224" spans="3:20" ht="15.6" x14ac:dyDescent="0.3">
      <c r="C224" s="5"/>
      <c r="E224" s="3"/>
      <c r="F224" s="3"/>
      <c r="G224" s="4"/>
      <c r="H224" s="4"/>
      <c r="I224" s="4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</row>
    <row r="225" spans="3:20" ht="15.6" x14ac:dyDescent="0.3">
      <c r="C225" s="5"/>
      <c r="E225" s="3"/>
      <c r="F225" s="3"/>
      <c r="G225" s="4"/>
      <c r="H225" s="4"/>
      <c r="I225" s="4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</row>
    <row r="226" spans="3:20" ht="15.6" x14ac:dyDescent="0.3">
      <c r="C226" s="5"/>
      <c r="E226" s="3"/>
      <c r="F226" s="3"/>
      <c r="G226" s="4"/>
      <c r="H226" s="4"/>
      <c r="I226" s="4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</row>
    <row r="227" spans="3:20" ht="15.6" x14ac:dyDescent="0.3">
      <c r="C227" s="5"/>
      <c r="E227" s="3"/>
      <c r="F227" s="3"/>
      <c r="G227" s="4"/>
      <c r="H227" s="4"/>
      <c r="I227" s="4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</row>
    <row r="228" spans="3:20" ht="15.6" x14ac:dyDescent="0.3">
      <c r="C228" s="5"/>
      <c r="E228" s="3"/>
      <c r="F228" s="3"/>
      <c r="G228" s="4"/>
      <c r="H228" s="4"/>
      <c r="I228" s="4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</row>
    <row r="229" spans="3:20" ht="15.6" x14ac:dyDescent="0.3">
      <c r="C229" s="5"/>
      <c r="E229" s="3"/>
      <c r="F229" s="3"/>
      <c r="G229" s="4"/>
      <c r="H229" s="4"/>
      <c r="I229" s="4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</row>
    <row r="230" spans="3:20" ht="15.6" x14ac:dyDescent="0.3">
      <c r="C230" s="5"/>
      <c r="E230" s="3"/>
      <c r="F230" s="3"/>
      <c r="G230" s="4"/>
      <c r="H230" s="4"/>
      <c r="I230" s="4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</row>
    <row r="231" spans="3:20" ht="15.6" x14ac:dyDescent="0.3">
      <c r="C231" s="5"/>
      <c r="E231" s="3"/>
      <c r="F231" s="3"/>
      <c r="G231" s="4"/>
      <c r="H231" s="4"/>
      <c r="I231" s="4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</row>
    <row r="232" spans="3:20" ht="15.6" x14ac:dyDescent="0.3">
      <c r="C232" s="5"/>
      <c r="E232" s="3"/>
      <c r="F232" s="3"/>
      <c r="G232" s="4"/>
      <c r="H232" s="4"/>
      <c r="I232" s="4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</row>
    <row r="233" spans="3:20" ht="15.6" x14ac:dyDescent="0.3">
      <c r="C233" s="5"/>
      <c r="E233" s="3"/>
      <c r="F233" s="3"/>
      <c r="G233" s="4"/>
      <c r="H233" s="4"/>
      <c r="I233" s="4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</row>
    <row r="234" spans="3:20" ht="15.6" x14ac:dyDescent="0.3">
      <c r="C234" s="5"/>
      <c r="E234" s="3"/>
      <c r="F234" s="3"/>
      <c r="G234" s="4"/>
      <c r="H234" s="4"/>
      <c r="I234" s="4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</row>
    <row r="235" spans="3:20" ht="15.6" x14ac:dyDescent="0.3">
      <c r="C235" s="5"/>
      <c r="E235" s="3"/>
      <c r="F235" s="3"/>
      <c r="G235" s="4"/>
      <c r="H235" s="4"/>
      <c r="I235" s="4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</row>
    <row r="236" spans="3:20" ht="15.6" x14ac:dyDescent="0.3">
      <c r="C236" s="5"/>
      <c r="E236" s="3"/>
      <c r="F236" s="3"/>
      <c r="G236" s="4"/>
      <c r="H236" s="4"/>
      <c r="I236" s="4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</row>
    <row r="237" spans="3:20" ht="15.6" x14ac:dyDescent="0.3">
      <c r="C237" s="5"/>
      <c r="E237" s="3"/>
      <c r="F237" s="3"/>
      <c r="G237" s="4"/>
      <c r="H237" s="4"/>
      <c r="I237" s="4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</row>
    <row r="238" spans="3:20" ht="15.6" x14ac:dyDescent="0.3">
      <c r="C238" s="5"/>
      <c r="E238" s="3"/>
      <c r="F238" s="3"/>
      <c r="G238" s="4"/>
      <c r="H238" s="4"/>
      <c r="I238" s="4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</row>
    <row r="239" spans="3:20" ht="15.6" x14ac:dyDescent="0.3">
      <c r="C239" s="5"/>
      <c r="E239" s="3"/>
      <c r="F239" s="3"/>
      <c r="G239" s="4"/>
      <c r="H239" s="4"/>
      <c r="I239" s="4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</row>
    <row r="240" spans="3:20" ht="15.6" x14ac:dyDescent="0.3">
      <c r="C240" s="5"/>
      <c r="E240" s="3"/>
      <c r="F240" s="3"/>
      <c r="G240" s="4"/>
      <c r="H240" s="4"/>
      <c r="I240" s="4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</row>
    <row r="241" spans="3:20" ht="15.6" x14ac:dyDescent="0.3">
      <c r="C241" s="5"/>
      <c r="E241" s="3"/>
      <c r="F241" s="3"/>
      <c r="G241" s="4"/>
      <c r="H241" s="4"/>
      <c r="I241" s="4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</row>
    <row r="242" spans="3:20" ht="15.6" x14ac:dyDescent="0.3">
      <c r="C242" s="5"/>
      <c r="E242" s="3"/>
      <c r="F242" s="3"/>
      <c r="G242" s="4"/>
      <c r="H242" s="4"/>
      <c r="I242" s="4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</row>
    <row r="243" spans="3:20" ht="15.6" x14ac:dyDescent="0.3">
      <c r="C243" s="5"/>
      <c r="E243" s="3"/>
      <c r="F243" s="3"/>
      <c r="G243" s="4"/>
      <c r="H243" s="4"/>
      <c r="I243" s="4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</row>
    <row r="244" spans="3:20" ht="15.6" x14ac:dyDescent="0.3">
      <c r="C244" s="5"/>
      <c r="E244" s="3"/>
      <c r="F244" s="3"/>
      <c r="G244" s="4"/>
      <c r="H244" s="4"/>
      <c r="I244" s="4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</row>
    <row r="245" spans="3:20" ht="15.6" x14ac:dyDescent="0.3">
      <c r="C245" s="5"/>
      <c r="E245" s="3"/>
      <c r="F245" s="3"/>
      <c r="G245" s="4"/>
      <c r="H245" s="4"/>
      <c r="I245" s="4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</row>
    <row r="246" spans="3:20" ht="15.6" x14ac:dyDescent="0.3">
      <c r="C246" s="5"/>
      <c r="E246" s="3"/>
      <c r="F246" s="3"/>
      <c r="G246" s="4"/>
      <c r="H246" s="4"/>
      <c r="I246" s="4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</row>
    <row r="247" spans="3:20" ht="15.6" x14ac:dyDescent="0.3">
      <c r="C247" s="5"/>
      <c r="E247" s="3"/>
      <c r="F247" s="3"/>
      <c r="G247" s="4"/>
      <c r="H247" s="4"/>
      <c r="I247" s="4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</row>
    <row r="248" spans="3:20" ht="15.6" x14ac:dyDescent="0.3">
      <c r="C248" s="5"/>
      <c r="E248" s="3"/>
      <c r="F248" s="3"/>
      <c r="G248" s="4"/>
      <c r="H248" s="4"/>
      <c r="I248" s="4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</row>
    <row r="249" spans="3:20" ht="15.6" x14ac:dyDescent="0.3">
      <c r="C249" s="5"/>
      <c r="E249" s="3"/>
      <c r="F249" s="3"/>
      <c r="G249" s="4"/>
      <c r="H249" s="4"/>
      <c r="I249" s="4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</row>
    <row r="250" spans="3:20" ht="15.6" x14ac:dyDescent="0.3">
      <c r="C250" s="5"/>
      <c r="E250" s="3"/>
      <c r="F250" s="3"/>
      <c r="G250" s="4"/>
      <c r="H250" s="4"/>
      <c r="I250" s="4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</row>
    <row r="251" spans="3:20" ht="15.6" x14ac:dyDescent="0.3">
      <c r="C251" s="5"/>
      <c r="E251" s="3"/>
      <c r="F251" s="3"/>
      <c r="G251" s="4"/>
      <c r="H251" s="4"/>
      <c r="I251" s="4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</row>
    <row r="252" spans="3:20" ht="15.6" x14ac:dyDescent="0.3">
      <c r="C252" s="5"/>
      <c r="E252" s="3"/>
      <c r="F252" s="3"/>
      <c r="G252" s="4"/>
      <c r="H252" s="4"/>
      <c r="I252" s="4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</row>
    <row r="253" spans="3:20" ht="15.6" x14ac:dyDescent="0.3">
      <c r="C253" s="5"/>
      <c r="E253" s="3"/>
      <c r="F253" s="3"/>
      <c r="G253" s="4"/>
      <c r="H253" s="4"/>
      <c r="I253" s="4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</row>
    <row r="254" spans="3:20" ht="15.6" x14ac:dyDescent="0.3">
      <c r="C254" s="5"/>
      <c r="E254" s="3"/>
      <c r="F254" s="3"/>
      <c r="G254" s="4"/>
      <c r="H254" s="4"/>
      <c r="I254" s="4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</row>
    <row r="255" spans="3:20" ht="15.6" x14ac:dyDescent="0.3">
      <c r="C255" s="5"/>
      <c r="E255" s="3"/>
      <c r="F255" s="3"/>
      <c r="G255" s="4"/>
      <c r="H255" s="4"/>
      <c r="I255" s="4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</row>
    <row r="256" spans="3:20" ht="15.6" x14ac:dyDescent="0.3">
      <c r="C256" s="5"/>
      <c r="E256" s="3"/>
      <c r="F256" s="3"/>
      <c r="G256" s="4"/>
      <c r="H256" s="4"/>
      <c r="I256" s="4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</row>
    <row r="257" spans="3:20" ht="15.6" x14ac:dyDescent="0.3">
      <c r="C257" s="5"/>
      <c r="E257" s="3"/>
      <c r="F257" s="3"/>
      <c r="G257" s="4"/>
      <c r="H257" s="4"/>
      <c r="I257" s="4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</row>
    <row r="258" spans="3:20" ht="15.6" x14ac:dyDescent="0.3">
      <c r="C258" s="5"/>
      <c r="E258" s="3"/>
      <c r="F258" s="3"/>
      <c r="G258" s="4"/>
      <c r="H258" s="4"/>
      <c r="I258" s="4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</row>
    <row r="259" spans="3:20" ht="15.6" x14ac:dyDescent="0.3">
      <c r="C259" s="5"/>
      <c r="E259" s="3"/>
      <c r="F259" s="3"/>
      <c r="G259" s="4"/>
      <c r="H259" s="4"/>
      <c r="I259" s="4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</row>
    <row r="260" spans="3:20" ht="15.6" x14ac:dyDescent="0.3">
      <c r="C260" s="5"/>
      <c r="E260" s="3"/>
      <c r="F260" s="3"/>
      <c r="G260" s="4"/>
      <c r="H260" s="4"/>
      <c r="I260" s="4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</row>
    <row r="261" spans="3:20" ht="15.6" x14ac:dyDescent="0.3">
      <c r="C261" s="5"/>
      <c r="E261" s="3"/>
      <c r="F261" s="3"/>
      <c r="G261" s="4"/>
      <c r="H261" s="4"/>
      <c r="I261" s="4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</row>
    <row r="262" spans="3:20" ht="15.6" x14ac:dyDescent="0.3">
      <c r="C262" s="5"/>
      <c r="E262" s="3"/>
      <c r="F262" s="3"/>
      <c r="G262" s="4"/>
      <c r="H262" s="4"/>
      <c r="I262" s="4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</row>
    <row r="263" spans="3:20" ht="15.6" x14ac:dyDescent="0.3">
      <c r="C263" s="5"/>
      <c r="E263" s="3"/>
      <c r="F263" s="3"/>
      <c r="G263" s="4"/>
      <c r="H263" s="4"/>
      <c r="I263" s="4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</row>
    <row r="264" spans="3:20" ht="15.6" x14ac:dyDescent="0.3">
      <c r="C264" s="5"/>
      <c r="E264" s="3"/>
      <c r="F264" s="3"/>
      <c r="G264" s="4"/>
      <c r="H264" s="4"/>
      <c r="I264" s="4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</row>
    <row r="265" spans="3:20" ht="15.6" x14ac:dyDescent="0.3">
      <c r="C265" s="5"/>
      <c r="E265" s="3"/>
      <c r="F265" s="3"/>
      <c r="G265" s="4"/>
      <c r="H265" s="4"/>
      <c r="I265" s="4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</row>
    <row r="266" spans="3:20" ht="15.6" x14ac:dyDescent="0.3">
      <c r="C266" s="5"/>
      <c r="E266" s="3"/>
      <c r="F266" s="3"/>
      <c r="G266" s="4"/>
      <c r="H266" s="4"/>
      <c r="I266" s="4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</row>
    <row r="267" spans="3:20" ht="15.6" x14ac:dyDescent="0.3">
      <c r="C267" s="5"/>
      <c r="E267" s="3"/>
      <c r="F267" s="3"/>
      <c r="G267" s="4"/>
      <c r="H267" s="4"/>
      <c r="I267" s="4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</row>
    <row r="268" spans="3:20" ht="15.6" x14ac:dyDescent="0.3">
      <c r="C268" s="5"/>
      <c r="E268" s="3"/>
      <c r="F268" s="3"/>
      <c r="G268" s="4"/>
      <c r="H268" s="4"/>
      <c r="I268" s="4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</row>
    <row r="269" spans="3:20" ht="15.6" x14ac:dyDescent="0.3">
      <c r="C269" s="5"/>
      <c r="E269" s="3"/>
      <c r="F269" s="3"/>
      <c r="G269" s="4"/>
      <c r="H269" s="4"/>
      <c r="I269" s="4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</row>
    <row r="270" spans="3:20" ht="15.6" x14ac:dyDescent="0.3">
      <c r="C270" s="5"/>
      <c r="E270" s="3"/>
      <c r="F270" s="3"/>
      <c r="G270" s="4"/>
      <c r="H270" s="4"/>
      <c r="I270" s="4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</row>
    <row r="271" spans="3:20" ht="15.6" x14ac:dyDescent="0.3">
      <c r="C271" s="5"/>
      <c r="E271" s="3"/>
      <c r="F271" s="3"/>
      <c r="G271" s="4"/>
      <c r="H271" s="4"/>
      <c r="I271" s="4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</row>
    <row r="272" spans="3:20" ht="15.6" x14ac:dyDescent="0.3">
      <c r="C272" s="5"/>
      <c r="E272" s="3"/>
      <c r="F272" s="3"/>
      <c r="G272" s="4"/>
      <c r="H272" s="4"/>
      <c r="I272" s="4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</row>
    <row r="273" spans="3:20" ht="15.6" x14ac:dyDescent="0.3">
      <c r="C273" s="5"/>
      <c r="E273" s="3"/>
      <c r="F273" s="3"/>
      <c r="G273" s="4"/>
      <c r="H273" s="4"/>
      <c r="I273" s="4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</row>
    <row r="274" spans="3:20" ht="15.6" x14ac:dyDescent="0.3">
      <c r="C274" s="5"/>
      <c r="E274" s="3"/>
      <c r="F274" s="3"/>
      <c r="G274" s="4"/>
      <c r="H274" s="4"/>
      <c r="I274" s="4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</row>
    <row r="275" spans="3:20" ht="15.6" x14ac:dyDescent="0.3">
      <c r="C275" s="5"/>
      <c r="E275" s="3"/>
      <c r="F275" s="3"/>
      <c r="G275" s="4"/>
      <c r="H275" s="4"/>
      <c r="I275" s="4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</row>
    <row r="276" spans="3:20" ht="15.6" x14ac:dyDescent="0.3">
      <c r="C276" s="5"/>
      <c r="E276" s="3"/>
      <c r="F276" s="3"/>
      <c r="G276" s="4"/>
      <c r="H276" s="4"/>
      <c r="I276" s="4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</row>
    <row r="277" spans="3:20" ht="15.6" x14ac:dyDescent="0.3">
      <c r="C277" s="5"/>
      <c r="E277" s="3"/>
      <c r="F277" s="3"/>
      <c r="G277" s="4"/>
      <c r="H277" s="4"/>
      <c r="I277" s="4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</row>
    <row r="278" spans="3:20" ht="15.6" x14ac:dyDescent="0.3">
      <c r="C278" s="5"/>
      <c r="E278" s="3"/>
      <c r="F278" s="3"/>
      <c r="G278" s="4"/>
      <c r="H278" s="4"/>
      <c r="I278" s="4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</row>
    <row r="279" spans="3:20" ht="15.6" x14ac:dyDescent="0.3">
      <c r="C279" s="5"/>
      <c r="E279" s="3"/>
      <c r="F279" s="3"/>
      <c r="G279" s="4"/>
      <c r="H279" s="4"/>
      <c r="I279" s="4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</row>
    <row r="280" spans="3:20" ht="15.6" x14ac:dyDescent="0.3">
      <c r="C280" s="5"/>
      <c r="E280" s="3"/>
      <c r="F280" s="3"/>
      <c r="G280" s="4"/>
      <c r="H280" s="4"/>
      <c r="I280" s="4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</row>
    <row r="281" spans="3:20" ht="15.6" x14ac:dyDescent="0.3">
      <c r="C281" s="5"/>
      <c r="E281" s="3"/>
      <c r="F281" s="3"/>
      <c r="G281" s="4"/>
      <c r="H281" s="4"/>
      <c r="I281" s="4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</row>
    <row r="282" spans="3:20" ht="15.6" x14ac:dyDescent="0.3">
      <c r="C282" s="5"/>
      <c r="E282" s="3"/>
      <c r="F282" s="3"/>
      <c r="G282" s="4"/>
      <c r="H282" s="4"/>
      <c r="I282" s="4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</row>
    <row r="283" spans="3:20" ht="15.6" x14ac:dyDescent="0.3">
      <c r="C283" s="5"/>
      <c r="E283" s="3"/>
      <c r="F283" s="3"/>
      <c r="G283" s="4"/>
      <c r="H283" s="4"/>
      <c r="I283" s="4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</row>
    <row r="284" spans="3:20" ht="15.6" x14ac:dyDescent="0.3">
      <c r="C284" s="5"/>
      <c r="E284" s="3"/>
      <c r="F284" s="3"/>
      <c r="G284" s="4"/>
      <c r="H284" s="4"/>
      <c r="I284" s="4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</row>
    <row r="285" spans="3:20" ht="15.6" x14ac:dyDescent="0.3">
      <c r="C285" s="5"/>
      <c r="E285" s="3"/>
      <c r="F285" s="3"/>
      <c r="G285" s="4"/>
      <c r="H285" s="4"/>
      <c r="I285" s="4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</row>
    <row r="286" spans="3:20" ht="15.6" x14ac:dyDescent="0.3">
      <c r="C286" s="5"/>
      <c r="E286" s="3"/>
      <c r="F286" s="3"/>
      <c r="G286" s="4"/>
      <c r="H286" s="4"/>
      <c r="I286" s="4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</row>
    <row r="287" spans="3:20" ht="15.6" x14ac:dyDescent="0.3">
      <c r="C287" s="5"/>
      <c r="E287" s="3"/>
      <c r="F287" s="3"/>
      <c r="G287" s="4"/>
      <c r="H287" s="4"/>
      <c r="I287" s="4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</row>
    <row r="288" spans="3:20" ht="15.6" x14ac:dyDescent="0.3">
      <c r="C288" s="5"/>
      <c r="E288" s="3"/>
      <c r="F288" s="3"/>
      <c r="G288" s="4"/>
      <c r="H288" s="4"/>
      <c r="I288" s="4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</row>
    <row r="289" spans="3:20" ht="15.6" x14ac:dyDescent="0.3">
      <c r="C289" s="5"/>
      <c r="E289" s="3"/>
      <c r="F289" s="3"/>
      <c r="G289" s="4"/>
      <c r="H289" s="4"/>
      <c r="I289" s="4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</row>
    <row r="290" spans="3:20" ht="15.6" x14ac:dyDescent="0.3">
      <c r="C290" s="5"/>
      <c r="E290" s="3"/>
      <c r="F290" s="3"/>
      <c r="G290" s="4"/>
      <c r="H290" s="4"/>
      <c r="I290" s="4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</row>
    <row r="291" spans="3:20" ht="15.6" x14ac:dyDescent="0.3">
      <c r="C291" s="5"/>
      <c r="E291" s="3"/>
      <c r="F291" s="3"/>
      <c r="G291" s="4"/>
      <c r="H291" s="4"/>
      <c r="I291" s="4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</row>
    <row r="292" spans="3:20" ht="15.6" x14ac:dyDescent="0.3">
      <c r="C292" s="5"/>
      <c r="E292" s="3"/>
      <c r="F292" s="3"/>
      <c r="G292" s="4"/>
      <c r="H292" s="4"/>
      <c r="I292" s="4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</row>
    <row r="293" spans="3:20" ht="15.6" x14ac:dyDescent="0.3">
      <c r="C293" s="5"/>
      <c r="E293" s="3"/>
      <c r="F293" s="3"/>
      <c r="G293" s="4"/>
      <c r="H293" s="4"/>
      <c r="I293" s="4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</row>
    <row r="294" spans="3:20" ht="15.6" x14ac:dyDescent="0.3">
      <c r="C294" s="5"/>
      <c r="E294" s="3"/>
      <c r="F294" s="3"/>
      <c r="G294" s="4"/>
      <c r="H294" s="4"/>
      <c r="I294" s="4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</row>
    <row r="295" spans="3:20" ht="15.6" x14ac:dyDescent="0.3">
      <c r="C295" s="5"/>
      <c r="E295" s="3"/>
      <c r="F295" s="3"/>
      <c r="G295" s="4"/>
      <c r="H295" s="4"/>
      <c r="I295" s="4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</row>
    <row r="296" spans="3:20" ht="15.6" x14ac:dyDescent="0.3">
      <c r="C296" s="5"/>
      <c r="E296" s="3"/>
      <c r="F296" s="3"/>
      <c r="G296" s="4"/>
      <c r="H296" s="4"/>
      <c r="I296" s="4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</row>
    <row r="297" spans="3:20" ht="15.6" x14ac:dyDescent="0.3">
      <c r="C297" s="5"/>
      <c r="E297" s="3"/>
      <c r="F297" s="3"/>
      <c r="G297" s="4"/>
      <c r="H297" s="4"/>
      <c r="I297" s="4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</row>
    <row r="298" spans="3:20" ht="15.6" x14ac:dyDescent="0.3">
      <c r="C298" s="5"/>
      <c r="E298" s="3"/>
      <c r="F298" s="3"/>
      <c r="G298" s="4"/>
      <c r="H298" s="4"/>
      <c r="I298" s="4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</row>
    <row r="299" spans="3:20" ht="15.6" x14ac:dyDescent="0.3">
      <c r="C299" s="5"/>
      <c r="E299" s="3"/>
      <c r="F299" s="3"/>
      <c r="G299" s="4"/>
      <c r="H299" s="4"/>
      <c r="I299" s="4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</row>
    <row r="300" spans="3:20" ht="15.6" x14ac:dyDescent="0.3">
      <c r="C300" s="5"/>
      <c r="E300" s="3"/>
      <c r="F300" s="3"/>
      <c r="G300" s="4"/>
      <c r="H300" s="4"/>
      <c r="I300" s="4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</row>
    <row r="301" spans="3:20" ht="15.6" x14ac:dyDescent="0.3">
      <c r="C301" s="5"/>
      <c r="E301" s="3"/>
      <c r="F301" s="3"/>
      <c r="G301" s="4"/>
      <c r="H301" s="4"/>
      <c r="I301" s="4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</row>
    <row r="302" spans="3:20" ht="15.6" x14ac:dyDescent="0.3">
      <c r="C302" s="5"/>
      <c r="E302" s="3"/>
      <c r="F302" s="3"/>
      <c r="G302" s="4"/>
      <c r="H302" s="4"/>
      <c r="I302" s="4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</row>
    <row r="303" spans="3:20" ht="15.6" x14ac:dyDescent="0.3">
      <c r="C303" s="5"/>
      <c r="E303" s="3"/>
      <c r="F303" s="3"/>
      <c r="G303" s="4"/>
      <c r="H303" s="4"/>
      <c r="I303" s="4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</row>
    <row r="304" spans="3:20" ht="15.6" x14ac:dyDescent="0.3">
      <c r="C304" s="5"/>
      <c r="E304" s="3"/>
      <c r="F304" s="3"/>
      <c r="G304" s="4"/>
      <c r="H304" s="4"/>
      <c r="I304" s="4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</row>
    <row r="305" spans="3:20" ht="15.6" x14ac:dyDescent="0.3">
      <c r="C305" s="5"/>
      <c r="E305" s="3"/>
      <c r="F305" s="3"/>
      <c r="G305" s="4"/>
      <c r="H305" s="4"/>
      <c r="I305" s="4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</row>
    <row r="306" spans="3:20" ht="15.6" x14ac:dyDescent="0.3">
      <c r="C306" s="5"/>
      <c r="E306" s="3"/>
      <c r="F306" s="3"/>
      <c r="G306" s="4"/>
      <c r="H306" s="4"/>
      <c r="I306" s="4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</row>
    <row r="307" spans="3:20" ht="15.6" x14ac:dyDescent="0.3">
      <c r="C307" s="5"/>
      <c r="E307" s="3"/>
      <c r="F307" s="3"/>
      <c r="G307" s="4"/>
      <c r="H307" s="4"/>
      <c r="I307" s="4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</row>
    <row r="308" spans="3:20" ht="15.6" x14ac:dyDescent="0.3">
      <c r="C308" s="5"/>
      <c r="E308" s="3"/>
      <c r="F308" s="3"/>
      <c r="G308" s="4"/>
      <c r="H308" s="4"/>
      <c r="I308" s="4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</row>
    <row r="309" spans="3:20" ht="15.6" x14ac:dyDescent="0.3">
      <c r="C309" s="5"/>
      <c r="E309" s="3"/>
      <c r="F309" s="3"/>
      <c r="G309" s="4"/>
      <c r="H309" s="4"/>
      <c r="I309" s="4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</row>
    <row r="310" spans="3:20" ht="15.6" x14ac:dyDescent="0.3">
      <c r="C310" s="5"/>
      <c r="E310" s="3"/>
      <c r="F310" s="3"/>
      <c r="G310" s="4"/>
      <c r="H310" s="4"/>
      <c r="I310" s="4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</row>
    <row r="311" spans="3:20" ht="15.6" x14ac:dyDescent="0.3">
      <c r="C311" s="5"/>
      <c r="E311" s="3"/>
      <c r="F311" s="3"/>
      <c r="G311" s="4"/>
      <c r="H311" s="4"/>
      <c r="I311" s="4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</row>
    <row r="312" spans="3:20" ht="15.6" x14ac:dyDescent="0.3">
      <c r="C312" s="5"/>
      <c r="E312" s="3"/>
      <c r="F312" s="3"/>
      <c r="G312" s="4"/>
      <c r="H312" s="4"/>
      <c r="I312" s="4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</row>
    <row r="313" spans="3:20" ht="15.6" x14ac:dyDescent="0.3">
      <c r="C313" s="5"/>
      <c r="E313" s="3"/>
      <c r="F313" s="3"/>
      <c r="G313" s="4"/>
      <c r="H313" s="4"/>
      <c r="I313" s="4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</row>
    <row r="314" spans="3:20" ht="15.6" x14ac:dyDescent="0.3">
      <c r="C314" s="5"/>
      <c r="E314" s="3"/>
      <c r="F314" s="3"/>
      <c r="G314" s="4"/>
      <c r="H314" s="4"/>
      <c r="I314" s="4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</row>
    <row r="315" spans="3:20" ht="15.6" x14ac:dyDescent="0.3">
      <c r="C315" s="5"/>
      <c r="E315" s="3"/>
      <c r="F315" s="3"/>
      <c r="G315" s="4"/>
      <c r="H315" s="4"/>
      <c r="I315" s="4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</row>
    <row r="316" spans="3:20" ht="15.6" x14ac:dyDescent="0.3">
      <c r="C316" s="5"/>
      <c r="E316" s="3"/>
      <c r="F316" s="3"/>
      <c r="G316" s="4"/>
      <c r="H316" s="4"/>
      <c r="I316" s="4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</row>
    <row r="317" spans="3:20" ht="15.6" x14ac:dyDescent="0.3">
      <c r="C317" s="5"/>
      <c r="E317" s="3"/>
      <c r="F317" s="3"/>
      <c r="G317" s="4"/>
      <c r="H317" s="4"/>
      <c r="I317" s="4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</row>
    <row r="318" spans="3:20" ht="15.6" x14ac:dyDescent="0.3">
      <c r="C318" s="5"/>
      <c r="E318" s="3"/>
      <c r="F318" s="3"/>
      <c r="G318" s="4"/>
      <c r="H318" s="4"/>
      <c r="I318" s="4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</row>
    <row r="319" spans="3:20" ht="15.6" x14ac:dyDescent="0.3">
      <c r="C319" s="5"/>
      <c r="E319" s="3"/>
      <c r="F319" s="3"/>
      <c r="G319" s="4"/>
      <c r="H319" s="4"/>
      <c r="I319" s="4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</row>
    <row r="320" spans="3:20" ht="15.6" x14ac:dyDescent="0.3">
      <c r="C320" s="5"/>
      <c r="E320" s="3"/>
      <c r="F320" s="3"/>
      <c r="G320" s="4"/>
      <c r="H320" s="4"/>
      <c r="I320" s="4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</row>
    <row r="321" spans="3:20" ht="15.6" x14ac:dyDescent="0.3">
      <c r="C321" s="5"/>
      <c r="E321" s="3"/>
      <c r="F321" s="3"/>
      <c r="G321" s="4"/>
      <c r="H321" s="4"/>
      <c r="I321" s="4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</row>
    <row r="322" spans="3:20" ht="15.6" x14ac:dyDescent="0.3">
      <c r="C322" s="5"/>
      <c r="E322" s="3"/>
      <c r="F322" s="3"/>
      <c r="G322" s="4"/>
      <c r="H322" s="4"/>
      <c r="I322" s="4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</row>
    <row r="323" spans="3:20" ht="15.6" x14ac:dyDescent="0.3">
      <c r="C323" s="5"/>
      <c r="E323" s="3"/>
      <c r="F323" s="3"/>
      <c r="G323" s="4"/>
      <c r="H323" s="4"/>
      <c r="I323" s="4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</row>
    <row r="324" spans="3:20" ht="15.6" x14ac:dyDescent="0.3">
      <c r="C324" s="5"/>
      <c r="E324" s="3"/>
      <c r="F324" s="3"/>
      <c r="G324" s="4"/>
      <c r="H324" s="4"/>
      <c r="I324" s="4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</row>
    <row r="325" spans="3:20" ht="15.6" x14ac:dyDescent="0.3">
      <c r="C325" s="5"/>
      <c r="E325" s="3"/>
      <c r="F325" s="3"/>
      <c r="G325" s="4"/>
      <c r="H325" s="4"/>
      <c r="I325" s="4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</row>
    <row r="326" spans="3:20" ht="15.6" x14ac:dyDescent="0.3">
      <c r="C326" s="5"/>
      <c r="E326" s="3"/>
      <c r="F326" s="3"/>
      <c r="G326" s="4"/>
      <c r="H326" s="4"/>
      <c r="I326" s="4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</row>
    <row r="327" spans="3:20" ht="15.6" x14ac:dyDescent="0.3">
      <c r="C327" s="5"/>
      <c r="E327" s="3"/>
      <c r="F327" s="3"/>
      <c r="G327" s="4"/>
      <c r="H327" s="4"/>
      <c r="I327" s="4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</row>
    <row r="328" spans="3:20" ht="15.6" x14ac:dyDescent="0.3">
      <c r="C328" s="5"/>
      <c r="E328" s="3"/>
      <c r="F328" s="3"/>
      <c r="G328" s="4"/>
      <c r="H328" s="4"/>
      <c r="I328" s="4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</row>
    <row r="329" spans="3:20" ht="15.6" x14ac:dyDescent="0.3">
      <c r="C329" s="5"/>
      <c r="E329" s="3"/>
      <c r="F329" s="3"/>
      <c r="G329" s="4"/>
      <c r="H329" s="4"/>
      <c r="I329" s="4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</row>
    <row r="330" spans="3:20" ht="15.6" x14ac:dyDescent="0.3">
      <c r="C330" s="5"/>
      <c r="E330" s="3"/>
      <c r="F330" s="3"/>
      <c r="G330" s="4"/>
      <c r="H330" s="4"/>
      <c r="I330" s="4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</row>
    <row r="331" spans="3:20" ht="15.6" x14ac:dyDescent="0.3">
      <c r="C331" s="5"/>
      <c r="E331" s="3"/>
      <c r="F331" s="3"/>
      <c r="G331" s="4"/>
      <c r="H331" s="4"/>
      <c r="I331" s="4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</row>
    <row r="332" spans="3:20" ht="15.6" x14ac:dyDescent="0.3">
      <c r="C332" s="5"/>
      <c r="E332" s="3"/>
      <c r="F332" s="3"/>
      <c r="G332" s="4"/>
      <c r="H332" s="4"/>
      <c r="I332" s="4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</row>
    <row r="333" spans="3:20" ht="15.6" x14ac:dyDescent="0.3">
      <c r="C333" s="5"/>
      <c r="E333" s="3"/>
      <c r="F333" s="3"/>
      <c r="G333" s="4"/>
      <c r="H333" s="4"/>
      <c r="I333" s="4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</row>
    <row r="334" spans="3:20" ht="15.6" x14ac:dyDescent="0.3">
      <c r="C334" s="5"/>
      <c r="E334" s="3"/>
      <c r="F334" s="3"/>
      <c r="G334" s="4"/>
      <c r="H334" s="4"/>
      <c r="I334" s="4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</row>
    <row r="335" spans="3:20" ht="15.6" x14ac:dyDescent="0.3">
      <c r="C335" s="5"/>
      <c r="E335" s="3"/>
      <c r="F335" s="3"/>
      <c r="G335" s="4"/>
      <c r="H335" s="4"/>
      <c r="I335" s="4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</row>
    <row r="336" spans="3:20" ht="15.6" x14ac:dyDescent="0.3">
      <c r="C336" s="5"/>
      <c r="E336" s="3"/>
      <c r="F336" s="3"/>
      <c r="G336" s="4"/>
      <c r="H336" s="4"/>
      <c r="I336" s="4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</row>
    <row r="337" spans="3:20" ht="15.6" x14ac:dyDescent="0.3">
      <c r="C337" s="5"/>
      <c r="E337" s="3"/>
      <c r="F337" s="3"/>
      <c r="G337" s="4"/>
      <c r="H337" s="4"/>
      <c r="I337" s="4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</row>
    <row r="338" spans="3:20" ht="15.6" x14ac:dyDescent="0.3">
      <c r="C338" s="5"/>
      <c r="E338" s="3"/>
      <c r="F338" s="3"/>
      <c r="G338" s="4"/>
      <c r="H338" s="4"/>
      <c r="I338" s="4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</row>
    <row r="339" spans="3:20" ht="15.6" x14ac:dyDescent="0.3">
      <c r="C339" s="5"/>
      <c r="E339" s="3"/>
      <c r="F339" s="3"/>
      <c r="G339" s="4"/>
      <c r="H339" s="4"/>
      <c r="I339" s="4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</row>
    <row r="340" spans="3:20" ht="15.6" x14ac:dyDescent="0.3">
      <c r="C340" s="5"/>
      <c r="E340" s="3"/>
      <c r="F340" s="3"/>
      <c r="G340" s="4"/>
      <c r="H340" s="4"/>
      <c r="I340" s="4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</row>
    <row r="341" spans="3:20" ht="15.6" x14ac:dyDescent="0.3">
      <c r="C341" s="5"/>
      <c r="E341" s="3"/>
      <c r="F341" s="3"/>
      <c r="G341" s="4"/>
      <c r="H341" s="4"/>
      <c r="I341" s="4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</row>
    <row r="342" spans="3:20" ht="15.6" x14ac:dyDescent="0.3">
      <c r="C342" s="5"/>
      <c r="E342" s="3"/>
      <c r="F342" s="3"/>
      <c r="G342" s="4"/>
      <c r="H342" s="4"/>
      <c r="I342" s="4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</row>
    <row r="343" spans="3:20" ht="15.6" x14ac:dyDescent="0.3">
      <c r="C343" s="5"/>
      <c r="E343" s="3"/>
      <c r="F343" s="3"/>
      <c r="G343" s="4"/>
      <c r="H343" s="4"/>
      <c r="I343" s="4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</row>
    <row r="344" spans="3:20" ht="15.6" x14ac:dyDescent="0.3">
      <c r="C344" s="5"/>
      <c r="E344" s="3"/>
      <c r="F344" s="3"/>
      <c r="G344" s="4"/>
      <c r="H344" s="4"/>
      <c r="I344" s="4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</row>
    <row r="345" spans="3:20" ht="15.6" x14ac:dyDescent="0.3">
      <c r="C345" s="5"/>
      <c r="E345" s="3"/>
      <c r="F345" s="3"/>
      <c r="G345" s="4"/>
      <c r="H345" s="4"/>
      <c r="I345" s="4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</row>
    <row r="346" spans="3:20" ht="15.6" x14ac:dyDescent="0.3">
      <c r="C346" s="5"/>
      <c r="E346" s="3"/>
      <c r="F346" s="3"/>
      <c r="G346" s="4"/>
      <c r="H346" s="4"/>
      <c r="I346" s="4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</row>
    <row r="347" spans="3:20" ht="15.6" x14ac:dyDescent="0.3">
      <c r="C347" s="5"/>
      <c r="E347" s="3"/>
      <c r="F347" s="3"/>
      <c r="G347" s="4"/>
      <c r="H347" s="4"/>
      <c r="I347" s="4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</row>
    <row r="348" spans="3:20" ht="15.6" x14ac:dyDescent="0.3">
      <c r="C348" s="5"/>
      <c r="E348" s="3"/>
      <c r="F348" s="3"/>
      <c r="G348" s="4"/>
      <c r="H348" s="4"/>
      <c r="I348" s="4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</row>
    <row r="349" spans="3:20" ht="15.6" x14ac:dyDescent="0.3">
      <c r="C349" s="5"/>
      <c r="E349" s="3"/>
      <c r="F349" s="3"/>
      <c r="G349" s="4"/>
      <c r="H349" s="4"/>
      <c r="I349" s="4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</row>
    <row r="350" spans="3:20" ht="15.6" x14ac:dyDescent="0.3">
      <c r="C350" s="5"/>
      <c r="E350" s="3"/>
      <c r="F350" s="3"/>
      <c r="G350" s="4"/>
      <c r="H350" s="4"/>
      <c r="I350" s="4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</row>
    <row r="351" spans="3:20" ht="15.6" x14ac:dyDescent="0.3">
      <c r="C351" s="5"/>
      <c r="E351" s="3"/>
      <c r="F351" s="3"/>
      <c r="G351" s="4"/>
      <c r="H351" s="4"/>
      <c r="I351" s="4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</row>
    <row r="352" spans="3:20" ht="15.6" x14ac:dyDescent="0.3">
      <c r="C352" s="5"/>
      <c r="E352" s="3"/>
      <c r="F352" s="3"/>
      <c r="G352" s="4"/>
      <c r="H352" s="4"/>
      <c r="I352" s="4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</row>
    <row r="353" spans="3:20" ht="15.6" x14ac:dyDescent="0.3">
      <c r="C353" s="5"/>
      <c r="E353" s="3"/>
      <c r="F353" s="3"/>
      <c r="G353" s="4"/>
      <c r="H353" s="4"/>
      <c r="I353" s="4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</row>
    <row r="354" spans="3:20" ht="15.6" x14ac:dyDescent="0.3">
      <c r="C354" s="5"/>
      <c r="E354" s="3"/>
      <c r="F354" s="3"/>
      <c r="G354" s="4"/>
      <c r="H354" s="4"/>
      <c r="I354" s="4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</row>
    <row r="355" spans="3:20" ht="15.6" x14ac:dyDescent="0.3">
      <c r="C355" s="5"/>
      <c r="E355" s="3"/>
      <c r="F355" s="3"/>
      <c r="G355" s="4"/>
      <c r="H355" s="4"/>
      <c r="I355" s="4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</row>
    <row r="356" spans="3:20" ht="15.6" x14ac:dyDescent="0.3">
      <c r="C356" s="5"/>
      <c r="E356" s="3"/>
      <c r="F356" s="3"/>
      <c r="G356" s="4"/>
      <c r="H356" s="4"/>
      <c r="I356" s="4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</row>
    <row r="357" spans="3:20" ht="15.6" x14ac:dyDescent="0.3">
      <c r="C357" s="5"/>
      <c r="E357" s="3"/>
      <c r="F357" s="3"/>
      <c r="G357" s="4"/>
      <c r="H357" s="4"/>
      <c r="I357" s="4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</row>
    <row r="358" spans="3:20" ht="15.6" x14ac:dyDescent="0.3">
      <c r="C358" s="5"/>
      <c r="E358" s="3"/>
      <c r="F358" s="3"/>
      <c r="G358" s="4"/>
      <c r="H358" s="4"/>
      <c r="I358" s="4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</row>
    <row r="359" spans="3:20" ht="15.6" x14ac:dyDescent="0.3">
      <c r="C359" s="5"/>
      <c r="E359" s="3"/>
      <c r="F359" s="3"/>
      <c r="G359" s="4"/>
      <c r="H359" s="4"/>
      <c r="I359" s="4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</row>
    <row r="360" spans="3:20" ht="15.6" x14ac:dyDescent="0.3">
      <c r="C360" s="5"/>
      <c r="E360" s="3"/>
      <c r="F360" s="3"/>
      <c r="G360" s="4"/>
      <c r="H360" s="4"/>
      <c r="I360" s="4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</row>
    <row r="361" spans="3:20" ht="15.6" x14ac:dyDescent="0.3">
      <c r="C361" s="5"/>
      <c r="E361" s="3"/>
      <c r="F361" s="3"/>
      <c r="G361" s="4"/>
      <c r="H361" s="4"/>
      <c r="I361" s="4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</row>
    <row r="362" spans="3:20" ht="15.6" x14ac:dyDescent="0.3">
      <c r="C362" s="5"/>
      <c r="E362" s="3"/>
      <c r="F362" s="3"/>
      <c r="G362" s="4"/>
      <c r="H362" s="4"/>
      <c r="I362" s="4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</row>
    <row r="363" spans="3:20" ht="15.6" x14ac:dyDescent="0.3">
      <c r="C363" s="5"/>
      <c r="E363" s="3"/>
      <c r="F363" s="3"/>
      <c r="G363" s="4"/>
      <c r="H363" s="4"/>
      <c r="I363" s="4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</row>
    <row r="364" spans="3:20" ht="15.6" x14ac:dyDescent="0.3">
      <c r="C364" s="5"/>
      <c r="E364" s="3"/>
      <c r="F364" s="3"/>
      <c r="G364" s="4"/>
      <c r="H364" s="4"/>
      <c r="I364" s="4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</row>
    <row r="365" spans="3:20" ht="15.6" x14ac:dyDescent="0.3">
      <c r="C365" s="5"/>
      <c r="E365" s="3"/>
      <c r="F365" s="3"/>
      <c r="G365" s="4"/>
      <c r="H365" s="4"/>
      <c r="I365" s="4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</row>
    <row r="366" spans="3:20" ht="15.6" x14ac:dyDescent="0.3">
      <c r="C366" s="5"/>
      <c r="E366" s="3"/>
      <c r="F366" s="3"/>
      <c r="G366" s="4"/>
      <c r="H366" s="4"/>
      <c r="I366" s="4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</row>
    <row r="367" spans="3:20" ht="15.6" x14ac:dyDescent="0.3">
      <c r="C367" s="5"/>
      <c r="E367" s="3"/>
      <c r="F367" s="3"/>
      <c r="G367" s="4"/>
      <c r="H367" s="4"/>
      <c r="I367" s="4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</row>
    <row r="368" spans="3:20" ht="15.6" x14ac:dyDescent="0.3">
      <c r="C368" s="5"/>
      <c r="E368" s="3"/>
      <c r="F368" s="3"/>
      <c r="G368" s="4"/>
      <c r="H368" s="4"/>
      <c r="I368" s="4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</row>
    <row r="369" spans="3:20" ht="15.6" x14ac:dyDescent="0.3">
      <c r="C369" s="5"/>
      <c r="E369" s="3"/>
      <c r="F369" s="3"/>
      <c r="G369" s="4"/>
      <c r="H369" s="4"/>
      <c r="I369" s="4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</row>
    <row r="370" spans="3:20" ht="15.6" x14ac:dyDescent="0.3">
      <c r="C370" s="5"/>
      <c r="E370" s="3"/>
      <c r="F370" s="3"/>
      <c r="G370" s="4"/>
      <c r="H370" s="4"/>
      <c r="I370" s="4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</row>
    <row r="371" spans="3:20" ht="15.6" x14ac:dyDescent="0.3">
      <c r="C371" s="5"/>
      <c r="E371" s="3"/>
      <c r="F371" s="3"/>
      <c r="G371" s="4"/>
      <c r="H371" s="4"/>
      <c r="I371" s="4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</row>
    <row r="372" spans="3:20" ht="15.6" x14ac:dyDescent="0.3">
      <c r="C372" s="5"/>
      <c r="E372" s="3"/>
      <c r="F372" s="3"/>
      <c r="G372" s="4"/>
      <c r="H372" s="4"/>
      <c r="I372" s="4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</row>
    <row r="373" spans="3:20" ht="15.6" x14ac:dyDescent="0.3">
      <c r="C373" s="5"/>
      <c r="E373" s="3"/>
      <c r="F373" s="3"/>
      <c r="G373" s="4"/>
      <c r="H373" s="4"/>
      <c r="I373" s="4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</row>
    <row r="374" spans="3:20" ht="15.6" x14ac:dyDescent="0.3">
      <c r="C374" s="5"/>
      <c r="E374" s="3"/>
      <c r="F374" s="3"/>
      <c r="G374" s="4"/>
      <c r="H374" s="4"/>
      <c r="I374" s="4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</row>
    <row r="375" spans="3:20" ht="15.6" x14ac:dyDescent="0.3">
      <c r="C375" s="5"/>
      <c r="E375" s="3"/>
      <c r="F375" s="3"/>
      <c r="G375" s="4"/>
      <c r="H375" s="4"/>
      <c r="I375" s="4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</row>
    <row r="376" spans="3:20" ht="15.6" x14ac:dyDescent="0.3">
      <c r="C376" s="5"/>
      <c r="E376" s="3"/>
      <c r="F376" s="3"/>
      <c r="G376" s="4"/>
      <c r="H376" s="4"/>
      <c r="I376" s="4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</row>
    <row r="377" spans="3:20" ht="15.6" x14ac:dyDescent="0.3">
      <c r="C377" s="5"/>
      <c r="E377" s="3"/>
      <c r="F377" s="3"/>
      <c r="G377" s="4"/>
      <c r="H377" s="4"/>
      <c r="I377" s="4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</row>
    <row r="378" spans="3:20" ht="15.6" x14ac:dyDescent="0.3">
      <c r="C378" s="5"/>
      <c r="E378" s="3"/>
      <c r="F378" s="3"/>
      <c r="G378" s="4"/>
      <c r="H378" s="4"/>
      <c r="I378" s="4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</row>
    <row r="379" spans="3:20" ht="15.6" x14ac:dyDescent="0.3">
      <c r="C379" s="5"/>
      <c r="E379" s="3"/>
      <c r="F379" s="3"/>
      <c r="G379" s="4"/>
      <c r="H379" s="4"/>
      <c r="I379" s="4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</row>
    <row r="380" spans="3:20" ht="15.6" x14ac:dyDescent="0.3">
      <c r="C380" s="5"/>
      <c r="E380" s="3"/>
      <c r="F380" s="3"/>
      <c r="G380" s="4"/>
      <c r="H380" s="4"/>
      <c r="I380" s="4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</row>
    <row r="381" spans="3:20" ht="15.6" x14ac:dyDescent="0.3">
      <c r="C381" s="5"/>
      <c r="E381" s="3"/>
      <c r="F381" s="3"/>
      <c r="G381" s="4"/>
      <c r="H381" s="4"/>
      <c r="I381" s="4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</row>
    <row r="382" spans="3:20" ht="15.6" x14ac:dyDescent="0.3">
      <c r="C382" s="5"/>
      <c r="E382" s="3"/>
      <c r="F382" s="3"/>
      <c r="G382" s="4"/>
      <c r="H382" s="4"/>
      <c r="I382" s="4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</row>
    <row r="383" spans="3:20" ht="15.6" x14ac:dyDescent="0.3">
      <c r="C383" s="5"/>
      <c r="E383" s="3"/>
      <c r="F383" s="3"/>
      <c r="G383" s="4"/>
      <c r="H383" s="4"/>
      <c r="I383" s="4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</row>
    <row r="384" spans="3:20" ht="15.6" x14ac:dyDescent="0.3">
      <c r="C384" s="5"/>
      <c r="E384" s="3"/>
      <c r="F384" s="3"/>
      <c r="G384" s="4"/>
      <c r="H384" s="4"/>
      <c r="I384" s="4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</row>
    <row r="385" spans="3:20" ht="15.6" x14ac:dyDescent="0.3">
      <c r="C385" s="5"/>
      <c r="E385" s="3"/>
      <c r="F385" s="3"/>
      <c r="G385" s="4"/>
      <c r="H385" s="4"/>
      <c r="I385" s="4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</row>
    <row r="386" spans="3:20" ht="15.6" x14ac:dyDescent="0.3">
      <c r="C386" s="5"/>
      <c r="E386" s="3"/>
      <c r="F386" s="3"/>
      <c r="G386" s="4"/>
      <c r="H386" s="4"/>
      <c r="I386" s="4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</row>
    <row r="387" spans="3:20" ht="15.6" x14ac:dyDescent="0.3">
      <c r="C387" s="5"/>
      <c r="E387" s="3"/>
      <c r="F387" s="3"/>
      <c r="G387" s="4"/>
      <c r="H387" s="4"/>
      <c r="I387" s="4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</row>
    <row r="388" spans="3:20" ht="15.6" x14ac:dyDescent="0.3">
      <c r="C388" s="5"/>
      <c r="E388" s="3"/>
      <c r="F388" s="3"/>
      <c r="G388" s="4"/>
      <c r="H388" s="4"/>
      <c r="I388" s="4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</row>
    <row r="389" spans="3:20" ht="15.6" x14ac:dyDescent="0.3">
      <c r="C389" s="5"/>
      <c r="E389" s="3"/>
      <c r="F389" s="3"/>
      <c r="G389" s="4"/>
      <c r="H389" s="4"/>
      <c r="I389" s="4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</row>
    <row r="390" spans="3:20" ht="15.6" x14ac:dyDescent="0.3">
      <c r="C390" s="5"/>
      <c r="E390" s="3"/>
      <c r="F390" s="3"/>
      <c r="G390" s="4"/>
      <c r="H390" s="4"/>
      <c r="I390" s="4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</row>
    <row r="391" spans="3:20" ht="15.6" x14ac:dyDescent="0.3">
      <c r="C391" s="5"/>
      <c r="E391" s="3"/>
      <c r="F391" s="3"/>
      <c r="G391" s="4"/>
      <c r="H391" s="4"/>
      <c r="I391" s="4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</row>
    <row r="392" spans="3:20" ht="15.6" x14ac:dyDescent="0.3">
      <c r="C392" s="5"/>
      <c r="E392" s="3"/>
      <c r="F392" s="3"/>
      <c r="G392" s="4"/>
      <c r="H392" s="4"/>
      <c r="I392" s="4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</row>
    <row r="393" spans="3:20" ht="15.6" x14ac:dyDescent="0.3">
      <c r="C393" s="5"/>
      <c r="E393" s="3"/>
      <c r="F393" s="3"/>
      <c r="G393" s="4"/>
      <c r="H393" s="4"/>
      <c r="I393" s="4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</row>
    <row r="394" spans="3:20" ht="15.6" x14ac:dyDescent="0.3">
      <c r="C394" s="5"/>
      <c r="E394" s="3"/>
      <c r="F394" s="3"/>
      <c r="G394" s="4"/>
      <c r="H394" s="4"/>
      <c r="I394" s="4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</row>
    <row r="395" spans="3:20" ht="15.6" x14ac:dyDescent="0.3">
      <c r="C395" s="5"/>
      <c r="E395" s="3"/>
      <c r="F395" s="3"/>
      <c r="G395" s="4"/>
      <c r="H395" s="4"/>
      <c r="I395" s="4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</row>
    <row r="396" spans="3:20" ht="15.6" x14ac:dyDescent="0.3">
      <c r="C396" s="5"/>
      <c r="E396" s="3"/>
      <c r="F396" s="3"/>
      <c r="G396" s="4"/>
      <c r="H396" s="4"/>
      <c r="I396" s="4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</row>
    <row r="397" spans="3:20" ht="15.6" x14ac:dyDescent="0.3">
      <c r="C397" s="5"/>
      <c r="E397" s="3"/>
      <c r="F397" s="3"/>
      <c r="G397" s="4"/>
      <c r="H397" s="4"/>
      <c r="I397" s="4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</row>
    <row r="398" spans="3:20" ht="15.6" x14ac:dyDescent="0.3">
      <c r="C398" s="5"/>
      <c r="E398" s="3"/>
      <c r="F398" s="3"/>
      <c r="G398" s="4"/>
      <c r="H398" s="4"/>
      <c r="I398" s="4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</row>
    <row r="399" spans="3:20" ht="15.6" x14ac:dyDescent="0.3">
      <c r="C399" s="5"/>
      <c r="E399" s="3"/>
      <c r="F399" s="3"/>
      <c r="G399" s="4"/>
      <c r="H399" s="4"/>
      <c r="I399" s="4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</row>
    <row r="400" spans="3:20" ht="15.6" x14ac:dyDescent="0.3">
      <c r="C400" s="5"/>
      <c r="E400" s="3"/>
      <c r="F400" s="3"/>
      <c r="G400" s="4"/>
      <c r="H400" s="4"/>
      <c r="I400" s="4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</row>
    <row r="401" spans="3:20" ht="15.6" x14ac:dyDescent="0.3">
      <c r="C401" s="5"/>
      <c r="E401" s="3"/>
      <c r="F401" s="3"/>
      <c r="G401" s="4"/>
      <c r="H401" s="4"/>
      <c r="I401" s="4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</row>
    <row r="402" spans="3:20" ht="15.6" x14ac:dyDescent="0.3">
      <c r="C402" s="5"/>
      <c r="E402" s="3"/>
      <c r="F402" s="3"/>
      <c r="G402" s="4"/>
      <c r="H402" s="4"/>
      <c r="I402" s="4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</row>
    <row r="403" spans="3:20" ht="15.6" x14ac:dyDescent="0.3">
      <c r="C403" s="5"/>
      <c r="E403" s="3"/>
      <c r="F403" s="3"/>
      <c r="G403" s="4"/>
      <c r="H403" s="4"/>
      <c r="I403" s="4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</row>
    <row r="404" spans="3:20" ht="15.6" x14ac:dyDescent="0.3">
      <c r="C404" s="5"/>
      <c r="E404" s="3"/>
      <c r="F404" s="3"/>
      <c r="G404" s="4"/>
      <c r="H404" s="4"/>
      <c r="I404" s="4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</row>
    <row r="405" spans="3:20" ht="15.6" x14ac:dyDescent="0.3">
      <c r="C405" s="5"/>
      <c r="E405" s="3"/>
      <c r="F405" s="3"/>
      <c r="G405" s="4"/>
      <c r="H405" s="4"/>
      <c r="I405" s="4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</row>
    <row r="406" spans="3:20" ht="15.6" x14ac:dyDescent="0.3">
      <c r="C406" s="5"/>
      <c r="E406" s="3"/>
      <c r="F406" s="3"/>
      <c r="G406" s="4"/>
      <c r="H406" s="4"/>
      <c r="I406" s="4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</row>
    <row r="407" spans="3:20" ht="15.6" x14ac:dyDescent="0.3">
      <c r="C407" s="5"/>
      <c r="E407" s="3"/>
      <c r="F407" s="3"/>
      <c r="G407" s="4"/>
      <c r="H407" s="4"/>
      <c r="I407" s="4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</row>
    <row r="408" spans="3:20" ht="15.6" x14ac:dyDescent="0.3">
      <c r="C408" s="5"/>
      <c r="E408" s="3"/>
      <c r="F408" s="3"/>
      <c r="G408" s="4"/>
      <c r="H408" s="4"/>
      <c r="I408" s="4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</row>
    <row r="409" spans="3:20" ht="15.6" x14ac:dyDescent="0.3">
      <c r="C409" s="5"/>
      <c r="E409" s="3"/>
      <c r="F409" s="3"/>
      <c r="G409" s="4"/>
      <c r="H409" s="4"/>
      <c r="I409" s="4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</row>
    <row r="410" spans="3:20" ht="15.6" x14ac:dyDescent="0.3">
      <c r="C410" s="5"/>
      <c r="E410" s="3"/>
      <c r="F410" s="3"/>
      <c r="G410" s="4"/>
      <c r="H410" s="4"/>
      <c r="I410" s="4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</row>
    <row r="411" spans="3:20" ht="15.6" x14ac:dyDescent="0.3">
      <c r="C411" s="5"/>
      <c r="E411" s="3"/>
      <c r="F411" s="3"/>
      <c r="G411" s="4"/>
      <c r="H411" s="4"/>
      <c r="I411" s="4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</row>
    <row r="412" spans="3:20" ht="15.6" x14ac:dyDescent="0.3">
      <c r="C412" s="5"/>
      <c r="E412" s="3"/>
      <c r="F412" s="3"/>
      <c r="G412" s="4"/>
      <c r="H412" s="4"/>
      <c r="I412" s="4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</row>
    <row r="413" spans="3:20" ht="15.6" x14ac:dyDescent="0.3">
      <c r="C413" s="5"/>
      <c r="E413" s="3"/>
      <c r="F413" s="3"/>
      <c r="G413" s="4"/>
      <c r="H413" s="4"/>
      <c r="I413" s="4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</row>
    <row r="414" spans="3:20" ht="15.6" x14ac:dyDescent="0.3">
      <c r="C414" s="5"/>
      <c r="E414" s="3"/>
      <c r="F414" s="3"/>
      <c r="G414" s="4"/>
      <c r="H414" s="4"/>
      <c r="I414" s="4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</row>
    <row r="415" spans="3:20" ht="15.6" x14ac:dyDescent="0.3">
      <c r="C415" s="5"/>
      <c r="E415" s="3"/>
      <c r="F415" s="3"/>
      <c r="G415" s="4"/>
      <c r="H415" s="4"/>
      <c r="I415" s="4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</row>
    <row r="416" spans="3:20" ht="15.6" x14ac:dyDescent="0.3">
      <c r="C416" s="5"/>
      <c r="E416" s="3"/>
      <c r="F416" s="3"/>
      <c r="G416" s="4"/>
      <c r="H416" s="4"/>
      <c r="I416" s="4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</row>
    <row r="417" spans="3:20" ht="15.6" x14ac:dyDescent="0.3">
      <c r="C417" s="5"/>
      <c r="E417" s="3"/>
      <c r="F417" s="3"/>
      <c r="G417" s="4"/>
      <c r="H417" s="4"/>
      <c r="I417" s="4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</row>
    <row r="418" spans="3:20" ht="15.6" x14ac:dyDescent="0.3">
      <c r="C418" s="5"/>
      <c r="E418" s="3"/>
      <c r="F418" s="3"/>
      <c r="G418" s="4"/>
      <c r="H418" s="4"/>
      <c r="I418" s="4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</row>
    <row r="419" spans="3:20" ht="15.6" x14ac:dyDescent="0.3">
      <c r="C419" s="5"/>
      <c r="E419" s="3"/>
      <c r="F419" s="3"/>
      <c r="G419" s="4"/>
      <c r="H419" s="4"/>
      <c r="I419" s="4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</row>
    <row r="420" spans="3:20" ht="15.6" x14ac:dyDescent="0.3">
      <c r="C420" s="5"/>
      <c r="E420" s="3"/>
      <c r="F420" s="3"/>
      <c r="G420" s="4"/>
      <c r="H420" s="4"/>
      <c r="I420" s="4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</row>
    <row r="421" spans="3:20" ht="15.6" x14ac:dyDescent="0.3">
      <c r="C421" s="5"/>
      <c r="E421" s="3"/>
      <c r="F421" s="3"/>
      <c r="G421" s="4"/>
      <c r="H421" s="4"/>
      <c r="I421" s="4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</row>
    <row r="422" spans="3:20" ht="15.6" x14ac:dyDescent="0.3">
      <c r="C422" s="5"/>
      <c r="E422" s="3"/>
      <c r="F422" s="3"/>
      <c r="G422" s="4"/>
      <c r="H422" s="4"/>
      <c r="I422" s="4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</row>
    <row r="423" spans="3:20" ht="15.6" x14ac:dyDescent="0.3">
      <c r="C423" s="5"/>
      <c r="E423" s="3"/>
      <c r="F423" s="3"/>
      <c r="G423" s="4"/>
      <c r="H423" s="4"/>
      <c r="I423" s="4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</row>
    <row r="424" spans="3:20" ht="15.6" x14ac:dyDescent="0.3">
      <c r="C424" s="5"/>
      <c r="E424" s="3"/>
      <c r="F424" s="3"/>
      <c r="G424" s="4"/>
      <c r="H424" s="4"/>
      <c r="I424" s="4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</row>
    <row r="425" spans="3:20" ht="15.6" x14ac:dyDescent="0.3">
      <c r="C425" s="5"/>
      <c r="E425" s="3"/>
      <c r="F425" s="3"/>
      <c r="G425" s="4"/>
      <c r="H425" s="4"/>
      <c r="I425" s="4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</row>
    <row r="426" spans="3:20" ht="15.6" x14ac:dyDescent="0.3">
      <c r="C426" s="5"/>
      <c r="E426" s="3"/>
      <c r="F426" s="3"/>
      <c r="G426" s="4"/>
      <c r="H426" s="4"/>
      <c r="I426" s="4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</row>
    <row r="427" spans="3:20" ht="15.6" x14ac:dyDescent="0.3">
      <c r="C427" s="5"/>
      <c r="E427" s="3"/>
      <c r="F427" s="3"/>
      <c r="G427" s="4"/>
      <c r="H427" s="4"/>
      <c r="I427" s="4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</row>
    <row r="428" spans="3:20" ht="15.6" x14ac:dyDescent="0.3">
      <c r="C428" s="5"/>
      <c r="E428" s="3"/>
      <c r="F428" s="3"/>
      <c r="G428" s="4"/>
      <c r="H428" s="4"/>
      <c r="I428" s="4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</row>
    <row r="429" spans="3:20" ht="15.6" x14ac:dyDescent="0.3">
      <c r="C429" s="5"/>
      <c r="E429" s="3"/>
      <c r="F429" s="3"/>
      <c r="G429" s="4"/>
      <c r="H429" s="4"/>
      <c r="I429" s="4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</row>
    <row r="430" spans="3:20" ht="15.6" x14ac:dyDescent="0.3">
      <c r="C430" s="5"/>
      <c r="E430" s="3"/>
      <c r="F430" s="3"/>
      <c r="G430" s="4"/>
      <c r="H430" s="4"/>
      <c r="I430" s="4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</row>
    <row r="431" spans="3:20" ht="15.6" x14ac:dyDescent="0.3">
      <c r="C431" s="5"/>
      <c r="E431" s="3"/>
      <c r="F431" s="3"/>
      <c r="G431" s="4"/>
      <c r="H431" s="4"/>
      <c r="I431" s="4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</row>
    <row r="432" spans="3:20" ht="15.6" x14ac:dyDescent="0.3">
      <c r="C432" s="5"/>
      <c r="E432" s="3"/>
      <c r="F432" s="3"/>
      <c r="G432" s="4"/>
      <c r="H432" s="4"/>
      <c r="I432" s="4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</row>
    <row r="433" spans="3:20" ht="15.6" x14ac:dyDescent="0.3">
      <c r="C433" s="5"/>
      <c r="E433" s="3"/>
      <c r="F433" s="3"/>
      <c r="G433" s="4"/>
      <c r="H433" s="4"/>
      <c r="I433" s="4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</row>
    <row r="434" spans="3:20" ht="15.6" x14ac:dyDescent="0.3">
      <c r="C434" s="5"/>
      <c r="E434" s="3"/>
      <c r="F434" s="3"/>
      <c r="G434" s="4"/>
      <c r="H434" s="4"/>
      <c r="I434" s="4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</row>
    <row r="435" spans="3:20" ht="15.6" x14ac:dyDescent="0.3">
      <c r="C435" s="5"/>
      <c r="E435" s="3"/>
      <c r="F435" s="3"/>
      <c r="G435" s="4"/>
      <c r="H435" s="4"/>
      <c r="I435" s="4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</row>
    <row r="436" spans="3:20" ht="15.6" x14ac:dyDescent="0.3">
      <c r="C436" s="5"/>
      <c r="E436" s="3"/>
      <c r="F436" s="3"/>
      <c r="G436" s="4"/>
      <c r="H436" s="4"/>
      <c r="I436" s="4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</row>
    <row r="437" spans="3:20" ht="15.6" x14ac:dyDescent="0.3">
      <c r="C437" s="5"/>
      <c r="E437" s="3"/>
      <c r="F437" s="3"/>
      <c r="G437" s="4"/>
      <c r="H437" s="4"/>
      <c r="I437" s="4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</row>
    <row r="438" spans="3:20" ht="15.6" x14ac:dyDescent="0.3">
      <c r="C438" s="5"/>
      <c r="E438" s="3"/>
      <c r="F438" s="3"/>
      <c r="G438" s="4"/>
      <c r="H438" s="4"/>
      <c r="I438" s="4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</row>
    <row r="439" spans="3:20" ht="15.6" x14ac:dyDescent="0.3">
      <c r="C439" s="5"/>
      <c r="E439" s="3"/>
      <c r="F439" s="3"/>
      <c r="G439" s="4"/>
      <c r="H439" s="4"/>
      <c r="I439" s="4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</row>
    <row r="440" spans="3:20" ht="15.6" x14ac:dyDescent="0.3">
      <c r="C440" s="5"/>
      <c r="E440" s="3"/>
      <c r="F440" s="3"/>
      <c r="G440" s="4"/>
      <c r="H440" s="4"/>
      <c r="I440" s="4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</row>
    <row r="441" spans="3:20" ht="15.6" x14ac:dyDescent="0.3">
      <c r="C441" s="5"/>
      <c r="E441" s="3"/>
      <c r="F441" s="3"/>
      <c r="G441" s="4"/>
      <c r="H441" s="4"/>
      <c r="I441" s="4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</row>
    <row r="442" spans="3:20" ht="15.6" x14ac:dyDescent="0.3">
      <c r="C442" s="5"/>
      <c r="E442" s="3"/>
      <c r="F442" s="3"/>
      <c r="G442" s="4"/>
      <c r="H442" s="4"/>
      <c r="I442" s="4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</row>
    <row r="443" spans="3:20" ht="15.6" x14ac:dyDescent="0.3">
      <c r="C443" s="5"/>
      <c r="E443" s="3"/>
      <c r="F443" s="3"/>
      <c r="G443" s="4"/>
      <c r="H443" s="4"/>
      <c r="I443" s="4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</row>
    <row r="444" spans="3:20" ht="15.6" x14ac:dyDescent="0.3">
      <c r="C444" s="5"/>
      <c r="E444" s="3"/>
      <c r="F444" s="3"/>
      <c r="G444" s="4"/>
      <c r="H444" s="4"/>
      <c r="I444" s="4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</row>
    <row r="445" spans="3:20" ht="15.6" x14ac:dyDescent="0.3">
      <c r="C445" s="5"/>
      <c r="E445" s="3"/>
      <c r="F445" s="3"/>
      <c r="G445" s="4"/>
      <c r="H445" s="4"/>
      <c r="I445" s="4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</row>
    <row r="446" spans="3:20" ht="15.6" x14ac:dyDescent="0.3">
      <c r="C446" s="5"/>
      <c r="E446" s="3"/>
      <c r="F446" s="3"/>
      <c r="G446" s="4"/>
      <c r="H446" s="4"/>
      <c r="I446" s="4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</row>
    <row r="447" spans="3:20" ht="15.6" x14ac:dyDescent="0.3">
      <c r="C447" s="5"/>
      <c r="E447" s="3"/>
      <c r="F447" s="3"/>
      <c r="G447" s="4"/>
      <c r="H447" s="4"/>
      <c r="I447" s="4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</row>
    <row r="448" spans="3:20" ht="15.6" x14ac:dyDescent="0.3">
      <c r="C448" s="5"/>
      <c r="E448" s="3"/>
      <c r="F448" s="3"/>
      <c r="G448" s="4"/>
      <c r="H448" s="4"/>
      <c r="I448" s="4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</row>
    <row r="449" spans="3:20" ht="15.6" x14ac:dyDescent="0.3">
      <c r="C449" s="5"/>
      <c r="E449" s="3"/>
      <c r="F449" s="3"/>
      <c r="G449" s="4"/>
      <c r="H449" s="4"/>
      <c r="I449" s="4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</row>
    <row r="450" spans="3:20" ht="15.6" x14ac:dyDescent="0.3">
      <c r="C450" s="5"/>
      <c r="E450" s="3"/>
      <c r="F450" s="3"/>
      <c r="G450" s="4"/>
      <c r="H450" s="4"/>
      <c r="I450" s="4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</row>
    <row r="451" spans="3:20" ht="15.6" x14ac:dyDescent="0.3">
      <c r="C451" s="5"/>
      <c r="E451" s="3"/>
      <c r="F451" s="3"/>
      <c r="G451" s="4"/>
      <c r="H451" s="4"/>
      <c r="I451" s="4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</row>
    <row r="452" spans="3:20" ht="15.6" x14ac:dyDescent="0.3">
      <c r="C452" s="5"/>
      <c r="E452" s="3"/>
      <c r="F452" s="3"/>
      <c r="G452" s="4"/>
      <c r="H452" s="4"/>
      <c r="I452" s="4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</row>
    <row r="453" spans="3:20" ht="15.6" x14ac:dyDescent="0.3">
      <c r="C453" s="5"/>
      <c r="E453" s="3"/>
      <c r="F453" s="3"/>
      <c r="G453" s="4"/>
      <c r="H453" s="4"/>
      <c r="I453" s="4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</row>
    <row r="454" spans="3:20" ht="15.6" x14ac:dyDescent="0.3">
      <c r="C454" s="5"/>
      <c r="E454" s="3"/>
      <c r="F454" s="3"/>
      <c r="G454" s="4"/>
      <c r="H454" s="4"/>
      <c r="I454" s="4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</row>
    <row r="455" spans="3:20" ht="15.6" x14ac:dyDescent="0.3">
      <c r="C455" s="5"/>
      <c r="E455" s="3"/>
      <c r="F455" s="3"/>
      <c r="G455" s="4"/>
      <c r="H455" s="4"/>
      <c r="I455" s="4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</row>
    <row r="456" spans="3:20" ht="15.6" x14ac:dyDescent="0.3">
      <c r="C456" s="5"/>
      <c r="E456" s="3"/>
      <c r="F456" s="3"/>
      <c r="G456" s="4"/>
      <c r="H456" s="4"/>
      <c r="I456" s="4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</row>
    <row r="457" spans="3:20" ht="15.6" x14ac:dyDescent="0.3">
      <c r="C457" s="5"/>
      <c r="E457" s="3"/>
      <c r="F457" s="3"/>
      <c r="G457" s="4"/>
      <c r="H457" s="4"/>
      <c r="I457" s="4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</row>
    <row r="458" spans="3:20" ht="15.6" x14ac:dyDescent="0.3">
      <c r="C458" s="5"/>
      <c r="E458" s="3"/>
      <c r="F458" s="3"/>
      <c r="G458" s="4"/>
      <c r="H458" s="4"/>
      <c r="I458" s="4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</row>
    <row r="459" spans="3:20" ht="15.6" x14ac:dyDescent="0.3">
      <c r="C459" s="5"/>
      <c r="E459" s="3"/>
      <c r="F459" s="3"/>
      <c r="G459" s="4"/>
      <c r="H459" s="4"/>
      <c r="I459" s="4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</row>
    <row r="460" spans="3:20" ht="15.6" x14ac:dyDescent="0.3">
      <c r="C460" s="5"/>
      <c r="E460" s="3"/>
      <c r="F460" s="3"/>
      <c r="G460" s="4"/>
      <c r="H460" s="4"/>
      <c r="I460" s="4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</row>
    <row r="461" spans="3:20" ht="15.6" x14ac:dyDescent="0.3">
      <c r="C461" s="5"/>
      <c r="E461" s="3"/>
      <c r="F461" s="3"/>
      <c r="G461" s="4"/>
      <c r="H461" s="4"/>
      <c r="I461" s="4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</row>
    <row r="462" spans="3:20" ht="15.6" x14ac:dyDescent="0.3">
      <c r="C462" s="5"/>
      <c r="E462" s="3"/>
      <c r="F462" s="3"/>
      <c r="G462" s="4"/>
      <c r="H462" s="4"/>
      <c r="I462" s="4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</row>
    <row r="463" spans="3:20" ht="15.6" x14ac:dyDescent="0.3">
      <c r="C463" s="5"/>
      <c r="E463" s="3"/>
      <c r="F463" s="3"/>
      <c r="G463" s="4"/>
      <c r="H463" s="4"/>
      <c r="I463" s="4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</row>
    <row r="464" spans="3:20" ht="15.6" x14ac:dyDescent="0.3">
      <c r="C464" s="5"/>
      <c r="E464" s="3"/>
      <c r="F464" s="3"/>
      <c r="G464" s="4"/>
      <c r="H464" s="4"/>
      <c r="I464" s="4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</row>
    <row r="465" spans="3:20" ht="15.6" x14ac:dyDescent="0.3">
      <c r="C465" s="5"/>
      <c r="E465" s="3"/>
      <c r="F465" s="3"/>
      <c r="G465" s="4"/>
      <c r="H465" s="4"/>
      <c r="I465" s="4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</row>
    <row r="466" spans="3:20" ht="15.6" x14ac:dyDescent="0.3">
      <c r="C466" s="5"/>
      <c r="E466" s="3"/>
      <c r="F466" s="3"/>
      <c r="G466" s="4"/>
      <c r="H466" s="4"/>
      <c r="I466" s="4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</row>
    <row r="467" spans="3:20" ht="15.6" x14ac:dyDescent="0.3">
      <c r="C467" s="5"/>
      <c r="E467" s="3"/>
      <c r="F467" s="3"/>
      <c r="G467" s="4"/>
      <c r="H467" s="4"/>
      <c r="I467" s="4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</row>
    <row r="468" spans="3:20" ht="15.6" x14ac:dyDescent="0.3">
      <c r="C468" s="5"/>
      <c r="E468" s="3"/>
      <c r="F468" s="3"/>
      <c r="G468" s="4"/>
      <c r="H468" s="4"/>
      <c r="I468" s="4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</row>
    <row r="469" spans="3:20" ht="15.6" x14ac:dyDescent="0.3">
      <c r="C469" s="5"/>
      <c r="E469" s="3"/>
      <c r="F469" s="3"/>
      <c r="G469" s="4"/>
      <c r="H469" s="4"/>
      <c r="I469" s="4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</row>
    <row r="470" spans="3:20" ht="15.6" x14ac:dyDescent="0.3">
      <c r="C470" s="5"/>
      <c r="E470" s="3"/>
      <c r="F470" s="3"/>
      <c r="G470" s="4"/>
      <c r="H470" s="4"/>
      <c r="I470" s="4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</row>
    <row r="471" spans="3:20" ht="15.6" x14ac:dyDescent="0.3">
      <c r="C471" s="5"/>
      <c r="E471" s="3"/>
      <c r="F471" s="3"/>
      <c r="G471" s="4"/>
      <c r="H471" s="4"/>
      <c r="I471" s="4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</row>
    <row r="472" spans="3:20" ht="15.6" x14ac:dyDescent="0.3">
      <c r="C472" s="5"/>
      <c r="E472" s="3"/>
      <c r="F472" s="3"/>
      <c r="G472" s="4"/>
      <c r="H472" s="4"/>
      <c r="I472" s="4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</row>
    <row r="473" spans="3:20" ht="15.6" x14ac:dyDescent="0.3">
      <c r="C473" s="5"/>
      <c r="E473" s="3"/>
      <c r="F473" s="3"/>
      <c r="G473" s="4"/>
      <c r="H473" s="4"/>
      <c r="I473" s="4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</row>
    <row r="474" spans="3:20" ht="15.6" x14ac:dyDescent="0.3">
      <c r="C474" s="5"/>
      <c r="E474" s="3"/>
      <c r="F474" s="3"/>
      <c r="G474" s="4"/>
      <c r="H474" s="4"/>
      <c r="I474" s="4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</row>
    <row r="475" spans="3:20" ht="15.6" x14ac:dyDescent="0.3">
      <c r="C475" s="5"/>
      <c r="E475" s="3"/>
      <c r="F475" s="3"/>
      <c r="G475" s="4"/>
      <c r="H475" s="4"/>
      <c r="I475" s="4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</row>
    <row r="476" spans="3:20" ht="15.6" x14ac:dyDescent="0.3">
      <c r="C476" s="5"/>
      <c r="E476" s="3"/>
      <c r="F476" s="3"/>
      <c r="G476" s="4"/>
      <c r="H476" s="4"/>
      <c r="I476" s="4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</row>
    <row r="477" spans="3:20" ht="15.6" x14ac:dyDescent="0.3">
      <c r="C477" s="5"/>
      <c r="E477" s="3"/>
      <c r="F477" s="3"/>
      <c r="G477" s="4"/>
      <c r="H477" s="4"/>
      <c r="I477" s="4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</row>
    <row r="478" spans="3:20" ht="15.6" x14ac:dyDescent="0.3">
      <c r="C478" s="5"/>
      <c r="E478" s="3"/>
      <c r="F478" s="3"/>
      <c r="G478" s="4"/>
      <c r="H478" s="4"/>
      <c r="I478" s="4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</row>
    <row r="479" spans="3:20" ht="15.6" x14ac:dyDescent="0.3">
      <c r="C479" s="5"/>
      <c r="E479" s="3"/>
      <c r="F479" s="3"/>
      <c r="G479" s="4"/>
      <c r="H479" s="4"/>
      <c r="I479" s="4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</row>
    <row r="480" spans="3:20" ht="15.6" x14ac:dyDescent="0.3">
      <c r="C480" s="5"/>
      <c r="E480" s="3"/>
      <c r="F480" s="3"/>
      <c r="G480" s="4"/>
      <c r="H480" s="4"/>
      <c r="I480" s="4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</row>
    <row r="481" spans="3:20" ht="15.6" x14ac:dyDescent="0.3">
      <c r="C481" s="5"/>
      <c r="E481" s="3"/>
      <c r="F481" s="3"/>
      <c r="G481" s="4"/>
      <c r="H481" s="4"/>
      <c r="I481" s="4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</row>
    <row r="482" spans="3:20" ht="15.6" x14ac:dyDescent="0.3">
      <c r="C482" s="5"/>
      <c r="E482" s="3"/>
      <c r="F482" s="3"/>
      <c r="G482" s="4"/>
      <c r="H482" s="4"/>
      <c r="I482" s="4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</row>
    <row r="483" spans="3:20" ht="15.6" x14ac:dyDescent="0.3">
      <c r="C483" s="5"/>
      <c r="E483" s="3"/>
      <c r="F483" s="3"/>
      <c r="G483" s="4"/>
      <c r="H483" s="4"/>
      <c r="I483" s="4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</row>
    <row r="484" spans="3:20" ht="15.6" x14ac:dyDescent="0.3">
      <c r="C484" s="5"/>
      <c r="E484" s="3"/>
      <c r="F484" s="3"/>
      <c r="G484" s="4"/>
      <c r="H484" s="4"/>
      <c r="I484" s="4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</row>
    <row r="485" spans="3:20" ht="15.6" x14ac:dyDescent="0.3">
      <c r="C485" s="5"/>
      <c r="E485" s="3"/>
      <c r="F485" s="3"/>
      <c r="G485" s="4"/>
      <c r="H485" s="4"/>
      <c r="I485" s="4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</row>
    <row r="486" spans="3:20" ht="15.6" x14ac:dyDescent="0.3">
      <c r="C486" s="5"/>
      <c r="E486" s="3"/>
      <c r="F486" s="3"/>
      <c r="G486" s="4"/>
      <c r="H486" s="4"/>
      <c r="I486" s="4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</row>
    <row r="487" spans="3:20" ht="15.6" x14ac:dyDescent="0.3">
      <c r="C487" s="5"/>
      <c r="E487" s="3"/>
      <c r="F487" s="3"/>
      <c r="G487" s="4"/>
      <c r="H487" s="4"/>
      <c r="I487" s="4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</row>
    <row r="488" spans="3:20" ht="15.6" x14ac:dyDescent="0.3">
      <c r="C488" s="5"/>
      <c r="E488" s="3"/>
      <c r="F488" s="3"/>
      <c r="G488" s="4"/>
      <c r="H488" s="4"/>
      <c r="I488" s="4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</row>
    <row r="489" spans="3:20" ht="15.6" x14ac:dyDescent="0.3">
      <c r="C489" s="5"/>
      <c r="E489" s="3"/>
      <c r="F489" s="3"/>
      <c r="G489" s="4"/>
      <c r="H489" s="4"/>
      <c r="I489" s="4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</row>
    <row r="490" spans="3:20" ht="15.6" x14ac:dyDescent="0.3">
      <c r="C490" s="5"/>
      <c r="E490" s="3"/>
      <c r="F490" s="3"/>
      <c r="G490" s="4"/>
      <c r="H490" s="4"/>
      <c r="I490" s="4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</row>
    <row r="491" spans="3:20" ht="15.6" x14ac:dyDescent="0.3">
      <c r="C491" s="5"/>
      <c r="E491" s="3"/>
      <c r="F491" s="3"/>
      <c r="G491" s="4"/>
      <c r="H491" s="4"/>
      <c r="I491" s="4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</row>
    <row r="492" spans="3:20" ht="15.6" x14ac:dyDescent="0.3">
      <c r="C492" s="5"/>
      <c r="E492" s="3"/>
      <c r="F492" s="3"/>
      <c r="G492" s="4"/>
      <c r="H492" s="4"/>
      <c r="I492" s="4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</row>
    <row r="493" spans="3:20" ht="15.6" x14ac:dyDescent="0.3">
      <c r="C493" s="5"/>
      <c r="E493" s="3"/>
      <c r="F493" s="3"/>
      <c r="G493" s="4"/>
      <c r="H493" s="4"/>
      <c r="I493" s="4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</row>
    <row r="494" spans="3:20" ht="15.6" x14ac:dyDescent="0.3">
      <c r="C494" s="5"/>
      <c r="E494" s="3"/>
      <c r="F494" s="3"/>
      <c r="G494" s="4"/>
      <c r="H494" s="4"/>
      <c r="I494" s="4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</row>
    <row r="495" spans="3:20" ht="15.6" x14ac:dyDescent="0.3">
      <c r="C495" s="5"/>
      <c r="E495" s="3"/>
      <c r="F495" s="3"/>
      <c r="G495" s="4"/>
      <c r="H495" s="4"/>
      <c r="I495" s="4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</row>
    <row r="496" spans="3:20" ht="15.6" x14ac:dyDescent="0.3">
      <c r="C496" s="5"/>
      <c r="E496" s="3"/>
      <c r="F496" s="3"/>
      <c r="G496" s="4"/>
      <c r="H496" s="4"/>
      <c r="I496" s="4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</row>
    <row r="497" spans="3:20" ht="15.6" x14ac:dyDescent="0.3">
      <c r="C497" s="5"/>
      <c r="E497" s="3"/>
      <c r="F497" s="3"/>
      <c r="G497" s="4"/>
      <c r="H497" s="4"/>
      <c r="I497" s="4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</row>
    <row r="498" spans="3:20" ht="15.6" x14ac:dyDescent="0.3">
      <c r="C498" s="5"/>
      <c r="E498" s="3"/>
      <c r="F498" s="3"/>
      <c r="G498" s="4"/>
      <c r="H498" s="4"/>
      <c r="I498" s="4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</row>
    <row r="499" spans="3:20" ht="15.6" x14ac:dyDescent="0.3">
      <c r="C499" s="5"/>
      <c r="E499" s="3"/>
      <c r="F499" s="3"/>
      <c r="G499" s="4"/>
      <c r="H499" s="4"/>
      <c r="I499" s="4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</row>
    <row r="500" spans="3:20" ht="15.6" x14ac:dyDescent="0.3">
      <c r="C500" s="5"/>
      <c r="E500" s="3"/>
      <c r="F500" s="3"/>
      <c r="G500" s="4"/>
      <c r="H500" s="4"/>
      <c r="I500" s="4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</row>
    <row r="501" spans="3:20" ht="15.6" x14ac:dyDescent="0.3">
      <c r="C501" s="5"/>
      <c r="E501" s="3"/>
      <c r="F501" s="3"/>
      <c r="G501" s="4"/>
      <c r="H501" s="4"/>
      <c r="I501" s="4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</row>
    <row r="502" spans="3:20" ht="15.6" x14ac:dyDescent="0.3">
      <c r="C502" s="5"/>
      <c r="E502" s="3"/>
      <c r="F502" s="3"/>
      <c r="G502" s="4"/>
      <c r="H502" s="4"/>
      <c r="I502" s="4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</row>
    <row r="503" spans="3:20" ht="15.6" x14ac:dyDescent="0.3">
      <c r="C503" s="5"/>
      <c r="E503" s="3"/>
      <c r="F503" s="3"/>
      <c r="G503" s="4"/>
      <c r="H503" s="4"/>
      <c r="I503" s="4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</row>
    <row r="504" spans="3:20" ht="15.6" x14ac:dyDescent="0.3">
      <c r="C504" s="5"/>
      <c r="E504" s="3"/>
      <c r="F504" s="3"/>
      <c r="G504" s="4"/>
      <c r="H504" s="4"/>
      <c r="I504" s="4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</row>
    <row r="505" spans="3:20" ht="15.6" x14ac:dyDescent="0.3">
      <c r="C505" s="5"/>
      <c r="E505" s="3"/>
      <c r="F505" s="3"/>
      <c r="G505" s="4"/>
      <c r="H505" s="4"/>
      <c r="I505" s="4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</row>
    <row r="506" spans="3:20" ht="15.6" x14ac:dyDescent="0.3">
      <c r="C506" s="5"/>
      <c r="E506" s="3"/>
      <c r="F506" s="3"/>
      <c r="G506" s="4"/>
      <c r="H506" s="4"/>
      <c r="I506" s="4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</row>
    <row r="507" spans="3:20" ht="15.6" x14ac:dyDescent="0.3">
      <c r="C507" s="5"/>
      <c r="E507" s="3"/>
      <c r="F507" s="3"/>
      <c r="G507" s="4"/>
      <c r="H507" s="4"/>
      <c r="I507" s="4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</row>
    <row r="508" spans="3:20" ht="15.6" x14ac:dyDescent="0.3">
      <c r="C508" s="5"/>
      <c r="E508" s="3"/>
      <c r="F508" s="3"/>
      <c r="G508" s="4"/>
      <c r="H508" s="4"/>
      <c r="I508" s="4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</row>
    <row r="509" spans="3:20" ht="15.6" x14ac:dyDescent="0.3">
      <c r="C509" s="5"/>
      <c r="E509" s="3"/>
      <c r="F509" s="3"/>
      <c r="G509" s="4"/>
      <c r="H509" s="4"/>
      <c r="I509" s="4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</row>
    <row r="510" spans="3:20" ht="15.6" x14ac:dyDescent="0.3">
      <c r="C510" s="5"/>
      <c r="E510" s="3"/>
      <c r="F510" s="3"/>
      <c r="G510" s="4"/>
      <c r="H510" s="4"/>
      <c r="I510" s="4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</row>
    <row r="511" spans="3:20" ht="15.6" x14ac:dyDescent="0.3">
      <c r="C511" s="5"/>
      <c r="E511" s="3"/>
      <c r="F511" s="3"/>
      <c r="G511" s="4"/>
      <c r="H511" s="4"/>
      <c r="I511" s="4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</row>
    <row r="512" spans="3:20" ht="15.6" x14ac:dyDescent="0.3">
      <c r="C512" s="5"/>
      <c r="E512" s="3"/>
      <c r="F512" s="3"/>
      <c r="G512" s="4"/>
      <c r="H512" s="4"/>
      <c r="I512" s="4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</row>
    <row r="513" spans="3:20" ht="15.6" x14ac:dyDescent="0.3">
      <c r="C513" s="5"/>
      <c r="E513" s="3"/>
      <c r="F513" s="3"/>
      <c r="G513" s="4"/>
      <c r="H513" s="4"/>
      <c r="I513" s="4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</row>
    <row r="514" spans="3:20" ht="15.6" x14ac:dyDescent="0.3">
      <c r="C514" s="5"/>
      <c r="E514" s="3"/>
      <c r="F514" s="3"/>
      <c r="G514" s="4"/>
      <c r="H514" s="4"/>
      <c r="I514" s="4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</row>
    <row r="515" spans="3:20" ht="15.6" x14ac:dyDescent="0.3">
      <c r="C515" s="5"/>
      <c r="E515" s="3"/>
      <c r="F515" s="3"/>
      <c r="G515" s="4"/>
      <c r="H515" s="4"/>
      <c r="I515" s="4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</row>
    <row r="516" spans="3:20" ht="15.6" x14ac:dyDescent="0.3">
      <c r="C516" s="5"/>
      <c r="E516" s="3"/>
      <c r="F516" s="3"/>
      <c r="G516" s="4"/>
      <c r="H516" s="4"/>
      <c r="I516" s="4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</row>
    <row r="517" spans="3:20" ht="15.6" x14ac:dyDescent="0.3">
      <c r="C517" s="5"/>
      <c r="E517" s="3"/>
      <c r="F517" s="3"/>
      <c r="G517" s="4"/>
      <c r="H517" s="4"/>
      <c r="I517" s="4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</row>
    <row r="518" spans="3:20" ht="15.6" x14ac:dyDescent="0.3">
      <c r="C518" s="5"/>
      <c r="E518" s="3"/>
      <c r="F518" s="3"/>
      <c r="G518" s="4"/>
      <c r="H518" s="4"/>
      <c r="I518" s="4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</row>
    <row r="519" spans="3:20" ht="15.6" x14ac:dyDescent="0.3">
      <c r="C519" s="5"/>
      <c r="E519" s="3"/>
      <c r="F519" s="3"/>
      <c r="G519" s="4"/>
      <c r="H519" s="4"/>
      <c r="I519" s="4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</row>
    <row r="520" spans="3:20" ht="15.6" x14ac:dyDescent="0.3">
      <c r="C520" s="5"/>
      <c r="E520" s="3"/>
      <c r="F520" s="3"/>
      <c r="G520" s="4"/>
      <c r="H520" s="4"/>
      <c r="I520" s="4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</row>
    <row r="521" spans="3:20" ht="15.6" x14ac:dyDescent="0.3">
      <c r="C521" s="5"/>
      <c r="E521" s="3"/>
      <c r="F521" s="3"/>
      <c r="G521" s="4"/>
      <c r="H521" s="4"/>
      <c r="I521" s="4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</row>
    <row r="522" spans="3:20" ht="15.6" x14ac:dyDescent="0.3">
      <c r="C522" s="5"/>
      <c r="E522" s="3"/>
      <c r="F522" s="3"/>
      <c r="G522" s="4"/>
      <c r="H522" s="4"/>
      <c r="I522" s="4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</row>
    <row r="523" spans="3:20" ht="15.6" x14ac:dyDescent="0.3">
      <c r="C523" s="5"/>
      <c r="E523" s="3"/>
      <c r="F523" s="3"/>
      <c r="G523" s="4"/>
      <c r="H523" s="4"/>
      <c r="I523" s="4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</row>
    <row r="524" spans="3:20" ht="15.6" x14ac:dyDescent="0.3">
      <c r="C524" s="5"/>
      <c r="E524" s="3"/>
      <c r="F524" s="3"/>
      <c r="G524" s="4"/>
      <c r="H524" s="4"/>
      <c r="I524" s="4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</row>
    <row r="525" spans="3:20" ht="15.6" x14ac:dyDescent="0.3">
      <c r="C525" s="5"/>
      <c r="E525" s="3"/>
      <c r="F525" s="3"/>
      <c r="G525" s="4"/>
      <c r="H525" s="4"/>
      <c r="I525" s="4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</row>
    <row r="526" spans="3:20" ht="15.6" x14ac:dyDescent="0.3">
      <c r="C526" s="5"/>
      <c r="E526" s="3"/>
      <c r="F526" s="3"/>
      <c r="G526" s="4"/>
      <c r="H526" s="4"/>
      <c r="I526" s="4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</row>
    <row r="527" spans="3:20" ht="15.6" x14ac:dyDescent="0.3">
      <c r="C527" s="5"/>
      <c r="E527" s="3"/>
      <c r="F527" s="3"/>
      <c r="G527" s="4"/>
      <c r="H527" s="4"/>
      <c r="I527" s="4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</row>
    <row r="528" spans="3:20" ht="15.6" x14ac:dyDescent="0.3">
      <c r="C528" s="5"/>
      <c r="E528" s="3"/>
      <c r="F528" s="3"/>
      <c r="G528" s="4"/>
      <c r="H528" s="4"/>
      <c r="I528" s="4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</row>
    <row r="529" spans="3:20" ht="15.6" x14ac:dyDescent="0.3">
      <c r="C529" s="5"/>
      <c r="E529" s="3"/>
      <c r="F529" s="3"/>
      <c r="G529" s="4"/>
      <c r="H529" s="4"/>
      <c r="I529" s="4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</row>
    <row r="530" spans="3:20" ht="15.6" x14ac:dyDescent="0.3">
      <c r="C530" s="5"/>
      <c r="E530" s="3"/>
      <c r="F530" s="3"/>
      <c r="G530" s="4"/>
      <c r="H530" s="4"/>
      <c r="I530" s="4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</row>
    <row r="531" spans="3:20" ht="15.6" x14ac:dyDescent="0.3">
      <c r="C531" s="5"/>
      <c r="E531" s="3"/>
      <c r="F531" s="3"/>
      <c r="G531" s="4"/>
      <c r="H531" s="4"/>
      <c r="I531" s="4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</row>
    <row r="532" spans="3:20" ht="15.6" x14ac:dyDescent="0.3">
      <c r="C532" s="5"/>
      <c r="E532" s="3"/>
      <c r="F532" s="3"/>
      <c r="G532" s="4"/>
      <c r="H532" s="4"/>
      <c r="I532" s="4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</row>
    <row r="533" spans="3:20" ht="15.6" x14ac:dyDescent="0.3">
      <c r="C533" s="5"/>
      <c r="E533" s="3"/>
      <c r="F533" s="3"/>
      <c r="G533" s="4"/>
      <c r="H533" s="4"/>
      <c r="I533" s="4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</row>
    <row r="534" spans="3:20" ht="15.6" x14ac:dyDescent="0.3">
      <c r="C534" s="5"/>
      <c r="E534" s="3"/>
      <c r="F534" s="3"/>
      <c r="G534" s="4"/>
      <c r="H534" s="4"/>
      <c r="I534" s="4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</row>
    <row r="535" spans="3:20" ht="15.6" x14ac:dyDescent="0.3">
      <c r="C535" s="5"/>
      <c r="E535" s="3"/>
      <c r="F535" s="3"/>
      <c r="G535" s="4"/>
      <c r="H535" s="4"/>
      <c r="I535" s="4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</row>
    <row r="536" spans="3:20" ht="15.6" x14ac:dyDescent="0.3">
      <c r="C536" s="5"/>
      <c r="E536" s="3"/>
      <c r="F536" s="3"/>
      <c r="G536" s="4"/>
      <c r="H536" s="4"/>
      <c r="I536" s="4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</row>
    <row r="537" spans="3:20" ht="15.6" x14ac:dyDescent="0.3">
      <c r="C537" s="5"/>
      <c r="E537" s="3"/>
      <c r="F537" s="3"/>
      <c r="G537" s="4"/>
      <c r="H537" s="4"/>
      <c r="I537" s="4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</row>
    <row r="538" spans="3:20" ht="15.6" x14ac:dyDescent="0.3">
      <c r="C538" s="5"/>
      <c r="E538" s="3"/>
      <c r="F538" s="3"/>
      <c r="G538" s="4"/>
      <c r="H538" s="4"/>
      <c r="I538" s="4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</row>
    <row r="539" spans="3:20" ht="15.6" x14ac:dyDescent="0.3">
      <c r="C539" s="5"/>
      <c r="E539" s="3"/>
      <c r="F539" s="3"/>
      <c r="G539" s="4"/>
      <c r="H539" s="4"/>
      <c r="I539" s="4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</row>
    <row r="540" spans="3:20" ht="15.6" x14ac:dyDescent="0.3">
      <c r="C540" s="5"/>
      <c r="E540" s="3"/>
      <c r="F540" s="3"/>
      <c r="G540" s="4"/>
      <c r="H540" s="4"/>
      <c r="I540" s="4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</row>
    <row r="541" spans="3:20" ht="15.6" x14ac:dyDescent="0.3">
      <c r="C541" s="5"/>
      <c r="E541" s="3"/>
      <c r="F541" s="3"/>
      <c r="G541" s="4"/>
      <c r="H541" s="4"/>
      <c r="I541" s="4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</row>
    <row r="542" spans="3:20" ht="15.6" x14ac:dyDescent="0.3">
      <c r="C542" s="5"/>
      <c r="E542" s="3"/>
      <c r="F542" s="3"/>
      <c r="G542" s="4"/>
      <c r="H542" s="4"/>
      <c r="I542" s="4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</row>
    <row r="543" spans="3:20" ht="15.6" x14ac:dyDescent="0.3">
      <c r="C543" s="5"/>
      <c r="E543" s="3"/>
      <c r="F543" s="3"/>
      <c r="G543" s="4"/>
      <c r="H543" s="4"/>
      <c r="I543" s="4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</row>
    <row r="544" spans="3:20" ht="15.6" x14ac:dyDescent="0.3">
      <c r="C544" s="5"/>
      <c r="E544" s="3"/>
      <c r="F544" s="3"/>
      <c r="G544" s="4"/>
      <c r="H544" s="4"/>
      <c r="I544" s="4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</row>
    <row r="545" spans="3:20" ht="15.6" x14ac:dyDescent="0.3">
      <c r="C545" s="5"/>
      <c r="E545" s="3"/>
      <c r="F545" s="3"/>
      <c r="G545" s="4"/>
      <c r="H545" s="4"/>
      <c r="I545" s="4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</row>
    <row r="546" spans="3:20" ht="15.6" x14ac:dyDescent="0.3">
      <c r="C546" s="5"/>
      <c r="E546" s="3"/>
      <c r="F546" s="3"/>
      <c r="G546" s="4"/>
      <c r="H546" s="4"/>
      <c r="I546" s="4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</row>
    <row r="547" spans="3:20" ht="15.6" x14ac:dyDescent="0.3">
      <c r="C547" s="5"/>
      <c r="E547" s="3"/>
      <c r="F547" s="3"/>
      <c r="G547" s="4"/>
      <c r="H547" s="4"/>
      <c r="I547" s="4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</row>
    <row r="548" spans="3:20" ht="15.6" x14ac:dyDescent="0.3">
      <c r="C548" s="5"/>
      <c r="E548" s="3"/>
      <c r="F548" s="3"/>
      <c r="G548" s="4"/>
      <c r="H548" s="4"/>
      <c r="I548" s="4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</row>
    <row r="549" spans="3:20" ht="15.6" x14ac:dyDescent="0.3">
      <c r="C549" s="5"/>
      <c r="E549" s="3"/>
      <c r="F549" s="3"/>
      <c r="G549" s="4"/>
      <c r="H549" s="4"/>
      <c r="I549" s="4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</row>
    <row r="550" spans="3:20" ht="15.6" x14ac:dyDescent="0.3">
      <c r="C550" s="5"/>
      <c r="E550" s="3"/>
      <c r="F550" s="3"/>
      <c r="G550" s="4"/>
      <c r="H550" s="4"/>
      <c r="I550" s="4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</row>
    <row r="551" spans="3:20" ht="15.6" x14ac:dyDescent="0.3">
      <c r="C551" s="5"/>
      <c r="E551" s="3"/>
      <c r="F551" s="3"/>
      <c r="G551" s="4"/>
      <c r="H551" s="4"/>
      <c r="I551" s="4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</row>
    <row r="552" spans="3:20" ht="15.6" x14ac:dyDescent="0.3">
      <c r="C552" s="5"/>
      <c r="E552" s="3"/>
      <c r="F552" s="3"/>
      <c r="G552" s="4"/>
      <c r="H552" s="4"/>
      <c r="I552" s="4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</row>
    <row r="553" spans="3:20" ht="15.6" x14ac:dyDescent="0.3">
      <c r="C553" s="5"/>
      <c r="E553" s="3"/>
      <c r="F553" s="3"/>
      <c r="G553" s="4"/>
      <c r="H553" s="4"/>
      <c r="I553" s="4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</row>
    <row r="554" spans="3:20" ht="15.6" x14ac:dyDescent="0.3">
      <c r="C554" s="5"/>
      <c r="E554" s="3"/>
      <c r="F554" s="3"/>
      <c r="G554" s="4"/>
      <c r="H554" s="4"/>
      <c r="I554" s="4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</row>
    <row r="555" spans="3:20" ht="15.6" x14ac:dyDescent="0.3">
      <c r="C555" s="5"/>
      <c r="E555" s="3"/>
      <c r="F555" s="3"/>
      <c r="G555" s="4"/>
      <c r="H555" s="4"/>
      <c r="I555" s="4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</row>
    <row r="556" spans="3:20" ht="15.6" x14ac:dyDescent="0.3">
      <c r="C556" s="5"/>
      <c r="E556" s="3"/>
      <c r="F556" s="3"/>
      <c r="G556" s="4"/>
      <c r="H556" s="4"/>
      <c r="I556" s="4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</row>
    <row r="557" spans="3:20" ht="15.6" x14ac:dyDescent="0.3">
      <c r="C557" s="5"/>
      <c r="E557" s="3"/>
      <c r="F557" s="3"/>
      <c r="G557" s="4"/>
      <c r="H557" s="4"/>
      <c r="I557" s="4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</row>
    <row r="558" spans="3:20" ht="15.6" x14ac:dyDescent="0.3">
      <c r="C558" s="5"/>
      <c r="E558" s="3"/>
      <c r="F558" s="3"/>
      <c r="G558" s="4"/>
      <c r="H558" s="4"/>
      <c r="I558" s="4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</row>
    <row r="559" spans="3:20" ht="15.6" x14ac:dyDescent="0.3">
      <c r="C559" s="5"/>
      <c r="E559" s="3"/>
      <c r="F559" s="3"/>
      <c r="G559" s="4"/>
      <c r="H559" s="4"/>
      <c r="I559" s="4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</row>
    <row r="560" spans="3:20" ht="15.6" x14ac:dyDescent="0.3">
      <c r="C560" s="5"/>
      <c r="E560" s="3"/>
      <c r="F560" s="3"/>
      <c r="G560" s="4"/>
      <c r="H560" s="4"/>
      <c r="I560" s="4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</row>
    <row r="561" spans="3:20" ht="15.6" x14ac:dyDescent="0.3">
      <c r="C561" s="5"/>
      <c r="E561" s="3"/>
      <c r="F561" s="3"/>
      <c r="G561" s="4"/>
      <c r="H561" s="4"/>
      <c r="I561" s="4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</row>
    <row r="562" spans="3:20" ht="15.6" x14ac:dyDescent="0.3">
      <c r="C562" s="5"/>
      <c r="E562" s="3"/>
      <c r="F562" s="3"/>
      <c r="G562" s="4"/>
      <c r="H562" s="4"/>
      <c r="I562" s="4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</row>
    <row r="563" spans="3:20" ht="15.6" x14ac:dyDescent="0.3">
      <c r="C563" s="5"/>
      <c r="E563" s="3"/>
      <c r="F563" s="3"/>
      <c r="G563" s="4"/>
      <c r="H563" s="4"/>
      <c r="I563" s="4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</row>
    <row r="564" spans="3:20" ht="15.6" x14ac:dyDescent="0.3">
      <c r="C564" s="5"/>
      <c r="E564" s="3"/>
      <c r="F564" s="3"/>
      <c r="G564" s="4"/>
      <c r="H564" s="4"/>
      <c r="I564" s="4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</row>
    <row r="565" spans="3:20" ht="15.6" x14ac:dyDescent="0.3">
      <c r="C565" s="5"/>
      <c r="E565" s="3"/>
      <c r="F565" s="3"/>
      <c r="G565" s="4"/>
      <c r="H565" s="4"/>
      <c r="I565" s="4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</row>
    <row r="566" spans="3:20" ht="15.6" x14ac:dyDescent="0.3">
      <c r="C566" s="5"/>
      <c r="E566" s="3"/>
      <c r="F566" s="3"/>
      <c r="G566" s="4"/>
      <c r="H566" s="4"/>
      <c r="I566" s="4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</row>
    <row r="567" spans="3:20" ht="15.6" x14ac:dyDescent="0.3">
      <c r="C567" s="5"/>
      <c r="E567" s="3"/>
      <c r="F567" s="3"/>
      <c r="G567" s="4"/>
      <c r="H567" s="4"/>
      <c r="I567" s="4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</row>
    <row r="568" spans="3:20" ht="15.6" x14ac:dyDescent="0.3">
      <c r="C568" s="5"/>
      <c r="E568" s="3"/>
      <c r="F568" s="3"/>
      <c r="G568" s="4"/>
      <c r="H568" s="4"/>
      <c r="I568" s="4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</row>
    <row r="569" spans="3:20" ht="15.6" x14ac:dyDescent="0.3">
      <c r="C569" s="5"/>
      <c r="E569" s="3"/>
      <c r="F569" s="3"/>
      <c r="G569" s="4"/>
      <c r="H569" s="4"/>
      <c r="I569" s="4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</row>
    <row r="570" spans="3:20" ht="15.6" x14ac:dyDescent="0.3">
      <c r="C570" s="5"/>
      <c r="E570" s="3"/>
      <c r="F570" s="3"/>
      <c r="G570" s="4"/>
      <c r="H570" s="4"/>
      <c r="I570" s="4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</row>
    <row r="571" spans="3:20" ht="15.6" x14ac:dyDescent="0.3">
      <c r="C571" s="5"/>
      <c r="E571" s="3"/>
      <c r="F571" s="3"/>
      <c r="G571" s="4"/>
      <c r="H571" s="4"/>
      <c r="I571" s="4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</row>
    <row r="572" spans="3:20" ht="15.6" x14ac:dyDescent="0.3">
      <c r="C572" s="5"/>
      <c r="E572" s="3"/>
      <c r="F572" s="3"/>
      <c r="G572" s="4"/>
      <c r="H572" s="4"/>
      <c r="I572" s="4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</row>
    <row r="573" spans="3:20" ht="15.6" x14ac:dyDescent="0.3">
      <c r="C573" s="5"/>
      <c r="E573" s="3"/>
      <c r="F573" s="3"/>
      <c r="G573" s="4"/>
      <c r="H573" s="4"/>
      <c r="I573" s="4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</row>
    <row r="574" spans="3:20" ht="15.6" x14ac:dyDescent="0.3">
      <c r="C574" s="5"/>
      <c r="E574" s="3"/>
      <c r="F574" s="3"/>
      <c r="G574" s="4"/>
      <c r="H574" s="4"/>
      <c r="I574" s="4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</row>
    <row r="575" spans="3:20" ht="15.6" x14ac:dyDescent="0.3">
      <c r="C575" s="5"/>
      <c r="E575" s="3"/>
      <c r="F575" s="3"/>
      <c r="G575" s="4"/>
      <c r="H575" s="4"/>
      <c r="I575" s="4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</row>
    <row r="576" spans="3:20" ht="15.6" x14ac:dyDescent="0.3">
      <c r="C576" s="5"/>
      <c r="E576" s="3"/>
      <c r="F576" s="3"/>
      <c r="G576" s="4"/>
      <c r="H576" s="4"/>
      <c r="I576" s="4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</row>
    <row r="577" spans="3:20" ht="15.6" x14ac:dyDescent="0.3">
      <c r="C577" s="5"/>
      <c r="E577" s="3"/>
      <c r="F577" s="3"/>
      <c r="G577" s="4"/>
      <c r="H577" s="4"/>
      <c r="I577" s="4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</row>
    <row r="578" spans="3:20" ht="15.6" x14ac:dyDescent="0.3">
      <c r="C578" s="5"/>
      <c r="E578" s="3"/>
      <c r="F578" s="3"/>
      <c r="G578" s="4"/>
      <c r="H578" s="4"/>
      <c r="I578" s="4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</row>
    <row r="579" spans="3:20" ht="15.6" x14ac:dyDescent="0.3">
      <c r="C579" s="5"/>
      <c r="E579" s="3"/>
      <c r="F579" s="3"/>
      <c r="G579" s="4"/>
      <c r="H579" s="4"/>
      <c r="I579" s="4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</row>
    <row r="580" spans="3:20" ht="15.6" x14ac:dyDescent="0.3">
      <c r="C580" s="5"/>
      <c r="E580" s="3"/>
      <c r="F580" s="3"/>
      <c r="G580" s="4"/>
      <c r="H580" s="4"/>
      <c r="I580" s="4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</row>
    <row r="581" spans="3:20" ht="15.6" x14ac:dyDescent="0.3">
      <c r="C581" s="5"/>
      <c r="E581" s="3"/>
      <c r="F581" s="3"/>
      <c r="G581" s="4"/>
      <c r="H581" s="4"/>
      <c r="I581" s="4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</row>
    <row r="582" spans="3:20" ht="15.6" x14ac:dyDescent="0.3">
      <c r="C582" s="5"/>
      <c r="E582" s="3"/>
      <c r="F582" s="3"/>
      <c r="G582" s="4"/>
      <c r="H582" s="4"/>
      <c r="I582" s="4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</row>
    <row r="583" spans="3:20" ht="15.6" x14ac:dyDescent="0.3">
      <c r="C583" s="5"/>
      <c r="E583" s="3"/>
      <c r="F583" s="3"/>
      <c r="G583" s="4"/>
      <c r="H583" s="4"/>
      <c r="I583" s="4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</row>
    <row r="584" spans="3:20" ht="15.6" x14ac:dyDescent="0.3">
      <c r="C584" s="5"/>
      <c r="E584" s="3"/>
      <c r="F584" s="3"/>
      <c r="G584" s="4"/>
      <c r="H584" s="4"/>
      <c r="I584" s="4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</row>
    <row r="585" spans="3:20" ht="15.6" x14ac:dyDescent="0.3">
      <c r="C585" s="5"/>
      <c r="E585" s="3"/>
      <c r="F585" s="3"/>
      <c r="G585" s="4"/>
      <c r="H585" s="4"/>
      <c r="I585" s="4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</row>
    <row r="586" spans="3:20" ht="15.6" x14ac:dyDescent="0.3">
      <c r="C586" s="5"/>
      <c r="E586" s="3"/>
      <c r="F586" s="3"/>
      <c r="G586" s="4"/>
      <c r="H586" s="4"/>
      <c r="I586" s="4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</row>
    <row r="587" spans="3:20" ht="15.6" x14ac:dyDescent="0.3">
      <c r="C587" s="5"/>
      <c r="E587" s="3"/>
      <c r="F587" s="3"/>
      <c r="G587" s="4"/>
      <c r="H587" s="4"/>
      <c r="I587" s="4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</row>
    <row r="588" spans="3:20" ht="15.6" x14ac:dyDescent="0.3">
      <c r="C588" s="5"/>
      <c r="E588" s="3"/>
      <c r="F588" s="3"/>
      <c r="G588" s="4"/>
      <c r="H588" s="4"/>
      <c r="I588" s="4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</row>
    <row r="589" spans="3:20" ht="15.6" x14ac:dyDescent="0.3">
      <c r="C589" s="5"/>
      <c r="E589" s="3"/>
      <c r="F589" s="3"/>
      <c r="G589" s="4"/>
      <c r="H589" s="4"/>
      <c r="I589" s="4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</row>
    <row r="590" spans="3:20" ht="15.6" x14ac:dyDescent="0.3">
      <c r="C590" s="5"/>
      <c r="E590" s="3"/>
      <c r="F590" s="3"/>
      <c r="G590" s="4"/>
      <c r="H590" s="4"/>
      <c r="I590" s="4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</row>
    <row r="591" spans="3:20" ht="15.6" x14ac:dyDescent="0.3">
      <c r="C591" s="5"/>
      <c r="E591" s="3"/>
      <c r="F591" s="3"/>
      <c r="G591" s="4"/>
      <c r="H591" s="4"/>
      <c r="I591" s="4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</row>
    <row r="592" spans="3:20" ht="15.6" x14ac:dyDescent="0.3">
      <c r="C592" s="5"/>
      <c r="E592" s="3"/>
      <c r="F592" s="3"/>
      <c r="G592" s="4"/>
      <c r="H592" s="4"/>
      <c r="I592" s="4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</row>
    <row r="593" spans="3:20" ht="15.6" x14ac:dyDescent="0.3">
      <c r="C593" s="5"/>
      <c r="E593" s="3"/>
      <c r="F593" s="3"/>
      <c r="G593" s="4"/>
      <c r="H593" s="4"/>
      <c r="I593" s="4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</row>
    <row r="594" spans="3:20" ht="15.6" x14ac:dyDescent="0.3">
      <c r="C594" s="5"/>
      <c r="E594" s="3"/>
      <c r="F594" s="3"/>
      <c r="G594" s="4"/>
      <c r="H594" s="4"/>
      <c r="I594" s="4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</row>
    <row r="595" spans="3:20" ht="15.6" x14ac:dyDescent="0.3">
      <c r="C595" s="5"/>
      <c r="E595" s="3"/>
      <c r="F595" s="3"/>
      <c r="G595" s="4"/>
      <c r="H595" s="4"/>
      <c r="I595" s="4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</row>
    <row r="596" spans="3:20" ht="15.6" x14ac:dyDescent="0.3">
      <c r="C596" s="5"/>
      <c r="E596" s="3"/>
      <c r="F596" s="3"/>
      <c r="G596" s="4"/>
      <c r="H596" s="4"/>
      <c r="I596" s="4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</row>
    <row r="597" spans="3:20" ht="15.6" x14ac:dyDescent="0.3">
      <c r="C597" s="5"/>
      <c r="E597" s="3"/>
      <c r="F597" s="3"/>
      <c r="G597" s="4"/>
      <c r="H597" s="4"/>
      <c r="I597" s="4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</row>
    <row r="598" spans="3:20" ht="15.6" x14ac:dyDescent="0.3">
      <c r="C598" s="5"/>
      <c r="E598" s="3"/>
      <c r="F598" s="3"/>
      <c r="G598" s="4"/>
      <c r="H598" s="4"/>
      <c r="I598" s="4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</row>
    <row r="599" spans="3:20" ht="15.6" x14ac:dyDescent="0.3">
      <c r="C599" s="5"/>
      <c r="E599" s="3"/>
      <c r="F599" s="3"/>
      <c r="G599" s="4"/>
      <c r="H599" s="4"/>
      <c r="I599" s="4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</row>
    <row r="600" spans="3:20" ht="15.6" x14ac:dyDescent="0.3">
      <c r="C600" s="5"/>
      <c r="E600" s="3"/>
      <c r="F600" s="3"/>
      <c r="G600" s="4"/>
      <c r="H600" s="4"/>
      <c r="I600" s="4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</row>
    <row r="601" spans="3:20" ht="15.6" x14ac:dyDescent="0.3">
      <c r="C601" s="5"/>
      <c r="E601" s="3"/>
      <c r="F601" s="3"/>
      <c r="G601" s="4"/>
      <c r="H601" s="4"/>
      <c r="I601" s="4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</row>
    <row r="602" spans="3:20" ht="15.6" x14ac:dyDescent="0.3">
      <c r="C602" s="5"/>
      <c r="E602" s="3"/>
      <c r="F602" s="3"/>
      <c r="G602" s="4"/>
      <c r="H602" s="4"/>
      <c r="I602" s="4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</row>
    <row r="603" spans="3:20" ht="15.6" x14ac:dyDescent="0.3">
      <c r="C603" s="5"/>
      <c r="E603" s="3"/>
      <c r="F603" s="3"/>
      <c r="G603" s="4"/>
      <c r="H603" s="4"/>
      <c r="I603" s="4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</row>
    <row r="604" spans="3:20" ht="15.6" x14ac:dyDescent="0.3">
      <c r="C604" s="5"/>
      <c r="E604" s="3"/>
      <c r="F604" s="3"/>
      <c r="G604" s="4"/>
      <c r="H604" s="4"/>
      <c r="I604" s="4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</row>
    <row r="605" spans="3:20" ht="15.6" x14ac:dyDescent="0.3">
      <c r="C605" s="5"/>
      <c r="E605" s="3"/>
      <c r="F605" s="3"/>
      <c r="G605" s="4"/>
      <c r="H605" s="4"/>
      <c r="I605" s="4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</row>
    <row r="606" spans="3:20" ht="15.6" x14ac:dyDescent="0.3">
      <c r="C606" s="5"/>
      <c r="E606" s="3"/>
      <c r="F606" s="3"/>
      <c r="G606" s="4"/>
      <c r="H606" s="4"/>
      <c r="I606" s="4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</row>
    <row r="607" spans="3:20" ht="15.6" x14ac:dyDescent="0.3">
      <c r="C607" s="5"/>
      <c r="E607" s="3"/>
      <c r="F607" s="3"/>
      <c r="G607" s="4"/>
      <c r="H607" s="4"/>
      <c r="I607" s="4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</row>
    <row r="608" spans="3:20" ht="15.6" x14ac:dyDescent="0.3">
      <c r="C608" s="5"/>
      <c r="E608" s="3"/>
      <c r="F608" s="3"/>
      <c r="G608" s="4"/>
      <c r="H608" s="4"/>
      <c r="I608" s="4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</row>
    <row r="609" spans="3:20" ht="15.6" x14ac:dyDescent="0.3">
      <c r="C609" s="5"/>
      <c r="E609" s="3"/>
      <c r="F609" s="3"/>
      <c r="G609" s="4"/>
      <c r="H609" s="4"/>
      <c r="I609" s="4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</row>
    <row r="610" spans="3:20" ht="15.6" x14ac:dyDescent="0.3">
      <c r="C610" s="5"/>
      <c r="E610" s="3"/>
      <c r="F610" s="3"/>
      <c r="G610" s="4"/>
      <c r="H610" s="4"/>
      <c r="I610" s="4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</row>
    <row r="611" spans="3:20" ht="15.6" x14ac:dyDescent="0.3">
      <c r="C611" s="5"/>
      <c r="E611" s="3"/>
      <c r="F611" s="3"/>
      <c r="G611" s="4"/>
      <c r="H611" s="4"/>
      <c r="I611" s="4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</row>
    <row r="612" spans="3:20" ht="15.6" x14ac:dyDescent="0.3">
      <c r="C612" s="5"/>
      <c r="E612" s="3"/>
      <c r="F612" s="3"/>
      <c r="G612" s="4"/>
      <c r="H612" s="4"/>
      <c r="I612" s="4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</row>
    <row r="613" spans="3:20" ht="15.6" x14ac:dyDescent="0.3">
      <c r="C613" s="5"/>
      <c r="E613" s="3"/>
      <c r="F613" s="3"/>
      <c r="G613" s="4"/>
      <c r="H613" s="4"/>
      <c r="I613" s="4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</row>
    <row r="614" spans="3:20" ht="15.6" x14ac:dyDescent="0.3">
      <c r="C614" s="5"/>
      <c r="E614" s="3"/>
      <c r="F614" s="3"/>
      <c r="G614" s="4"/>
      <c r="H614" s="4"/>
      <c r="I614" s="4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</row>
    <row r="615" spans="3:20" ht="15.6" x14ac:dyDescent="0.3">
      <c r="C615" s="5"/>
      <c r="E615" s="3"/>
      <c r="F615" s="3"/>
      <c r="G615" s="4"/>
      <c r="H615" s="4"/>
      <c r="I615" s="4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</row>
    <row r="616" spans="3:20" ht="15.6" x14ac:dyDescent="0.3">
      <c r="C616" s="5"/>
      <c r="E616" s="3"/>
      <c r="F616" s="3"/>
      <c r="G616" s="4"/>
      <c r="H616" s="4"/>
      <c r="I616" s="4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</row>
    <row r="617" spans="3:20" ht="15.6" x14ac:dyDescent="0.3">
      <c r="C617" s="5"/>
      <c r="E617" s="3"/>
      <c r="F617" s="3"/>
      <c r="G617" s="4"/>
      <c r="H617" s="4"/>
      <c r="I617" s="4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</row>
    <row r="618" spans="3:20" ht="15.6" x14ac:dyDescent="0.3">
      <c r="C618" s="5"/>
      <c r="E618" s="3"/>
      <c r="F618" s="3"/>
      <c r="G618" s="4"/>
      <c r="H618" s="4"/>
      <c r="I618" s="4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</row>
    <row r="619" spans="3:20" ht="15.6" x14ac:dyDescent="0.3">
      <c r="C619" s="5"/>
      <c r="E619" s="3"/>
      <c r="F619" s="3"/>
      <c r="G619" s="4"/>
      <c r="H619" s="4"/>
      <c r="I619" s="4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</row>
    <row r="620" spans="3:20" ht="15.6" x14ac:dyDescent="0.3">
      <c r="C620" s="5"/>
      <c r="E620" s="3"/>
      <c r="F620" s="3"/>
      <c r="G620" s="4"/>
      <c r="H620" s="4"/>
      <c r="I620" s="4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</row>
    <row r="621" spans="3:20" ht="15.6" x14ac:dyDescent="0.3">
      <c r="C621" s="5"/>
      <c r="E621" s="3"/>
      <c r="F621" s="3"/>
      <c r="G621" s="4"/>
      <c r="H621" s="4"/>
      <c r="I621" s="4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</row>
    <row r="622" spans="3:20" ht="15.6" x14ac:dyDescent="0.3">
      <c r="C622" s="5"/>
      <c r="E622" s="3"/>
      <c r="F622" s="3"/>
      <c r="G622" s="4"/>
      <c r="H622" s="4"/>
      <c r="I622" s="4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</row>
    <row r="623" spans="3:20" ht="15.6" x14ac:dyDescent="0.3">
      <c r="C623" s="5"/>
      <c r="E623" s="3"/>
      <c r="F623" s="3"/>
      <c r="G623" s="4"/>
      <c r="H623" s="4"/>
      <c r="I623" s="4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</row>
    <row r="624" spans="3:20" ht="15.6" x14ac:dyDescent="0.3">
      <c r="C624" s="5"/>
      <c r="E624" s="3"/>
      <c r="F624" s="3"/>
      <c r="G624" s="4"/>
      <c r="H624" s="4"/>
      <c r="I624" s="4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</row>
    <row r="625" spans="3:20" ht="15.6" x14ac:dyDescent="0.3">
      <c r="C625" s="5"/>
      <c r="E625" s="3"/>
      <c r="F625" s="3"/>
      <c r="G625" s="4"/>
      <c r="H625" s="4"/>
      <c r="I625" s="4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</row>
    <row r="626" spans="3:20" ht="15.6" x14ac:dyDescent="0.3">
      <c r="C626" s="5"/>
      <c r="E626" s="3"/>
      <c r="F626" s="3"/>
      <c r="G626" s="4"/>
      <c r="H626" s="4"/>
      <c r="I626" s="4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</row>
    <row r="627" spans="3:20" ht="15.6" x14ac:dyDescent="0.3">
      <c r="C627" s="5"/>
      <c r="E627" s="3"/>
      <c r="F627" s="3"/>
      <c r="G627" s="4"/>
      <c r="H627" s="4"/>
      <c r="I627" s="4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</row>
    <row r="628" spans="3:20" ht="15.6" x14ac:dyDescent="0.3">
      <c r="C628" s="5"/>
      <c r="E628" s="3"/>
      <c r="F628" s="3"/>
      <c r="G628" s="4"/>
      <c r="H628" s="4"/>
      <c r="I628" s="4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</row>
    <row r="629" spans="3:20" ht="15.6" x14ac:dyDescent="0.3">
      <c r="C629" s="5"/>
      <c r="E629" s="3"/>
      <c r="F629" s="3"/>
      <c r="G629" s="4"/>
      <c r="H629" s="4"/>
      <c r="I629" s="4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</row>
    <row r="630" spans="3:20" ht="15.6" x14ac:dyDescent="0.3">
      <c r="C630" s="5"/>
      <c r="E630" s="3"/>
      <c r="F630" s="3"/>
      <c r="G630" s="4"/>
      <c r="H630" s="4"/>
      <c r="I630" s="4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</row>
    <row r="631" spans="3:20" ht="15.6" x14ac:dyDescent="0.3">
      <c r="C631" s="5"/>
      <c r="E631" s="3"/>
      <c r="F631" s="3"/>
      <c r="G631" s="4"/>
      <c r="H631" s="4"/>
      <c r="I631" s="4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</row>
    <row r="632" spans="3:20" ht="15.6" x14ac:dyDescent="0.3">
      <c r="C632" s="5"/>
      <c r="E632" s="3"/>
      <c r="F632" s="3"/>
      <c r="G632" s="4"/>
      <c r="H632" s="4"/>
      <c r="I632" s="4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</row>
    <row r="633" spans="3:20" ht="15.6" x14ac:dyDescent="0.3">
      <c r="C633" s="5"/>
      <c r="E633" s="3"/>
      <c r="F633" s="3"/>
      <c r="G633" s="4"/>
      <c r="H633" s="4"/>
      <c r="I633" s="4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</row>
    <row r="634" spans="3:20" ht="15.6" x14ac:dyDescent="0.3">
      <c r="C634" s="5"/>
      <c r="E634" s="3"/>
      <c r="F634" s="3"/>
      <c r="G634" s="4"/>
      <c r="H634" s="4"/>
      <c r="I634" s="4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</row>
    <row r="635" spans="3:20" ht="15.6" x14ac:dyDescent="0.3">
      <c r="C635" s="5"/>
      <c r="E635" s="3"/>
      <c r="F635" s="3"/>
      <c r="G635" s="4"/>
      <c r="H635" s="4"/>
      <c r="I635" s="4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</row>
    <row r="636" spans="3:20" ht="15.6" x14ac:dyDescent="0.3">
      <c r="C636" s="5"/>
      <c r="E636" s="3"/>
      <c r="F636" s="3"/>
      <c r="G636" s="4"/>
      <c r="H636" s="4"/>
      <c r="I636" s="4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</row>
    <row r="637" spans="3:20" ht="15.6" x14ac:dyDescent="0.3">
      <c r="C637" s="5"/>
      <c r="E637" s="3"/>
      <c r="F637" s="3"/>
      <c r="G637" s="4"/>
      <c r="H637" s="4"/>
      <c r="I637" s="4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</row>
    <row r="638" spans="3:20" ht="15.6" x14ac:dyDescent="0.3">
      <c r="C638" s="5"/>
      <c r="E638" s="3"/>
      <c r="F638" s="3"/>
      <c r="G638" s="4"/>
      <c r="H638" s="4"/>
      <c r="I638" s="4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</row>
    <row r="639" spans="3:20" ht="15.6" x14ac:dyDescent="0.3">
      <c r="C639" s="5"/>
      <c r="E639" s="3"/>
      <c r="F639" s="3"/>
      <c r="G639" s="4"/>
      <c r="H639" s="4"/>
      <c r="I639" s="4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</row>
    <row r="640" spans="3:20" ht="15.6" x14ac:dyDescent="0.3">
      <c r="C640" s="5"/>
      <c r="E640" s="3"/>
      <c r="F640" s="3"/>
      <c r="G640" s="4"/>
      <c r="H640" s="4"/>
      <c r="I640" s="4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</row>
    <row r="641" spans="3:20" ht="15.6" x14ac:dyDescent="0.3">
      <c r="C641" s="5"/>
      <c r="E641" s="3"/>
      <c r="F641" s="3"/>
      <c r="G641" s="4"/>
      <c r="H641" s="4"/>
      <c r="I641" s="4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</row>
    <row r="642" spans="3:20" ht="15.6" x14ac:dyDescent="0.3">
      <c r="C642" s="5"/>
      <c r="E642" s="3"/>
      <c r="F642" s="3"/>
      <c r="G642" s="4"/>
      <c r="H642" s="4"/>
      <c r="I642" s="4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</row>
    <row r="643" spans="3:20" ht="15.6" x14ac:dyDescent="0.3">
      <c r="C643" s="5"/>
      <c r="E643" s="3"/>
      <c r="F643" s="3"/>
      <c r="G643" s="4"/>
      <c r="H643" s="4"/>
      <c r="I643" s="4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</row>
    <row r="644" spans="3:20" ht="15.6" x14ac:dyDescent="0.3">
      <c r="C644" s="5"/>
      <c r="E644" s="3"/>
      <c r="F644" s="3"/>
      <c r="G644" s="4"/>
      <c r="H644" s="4"/>
      <c r="I644" s="4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</row>
    <row r="645" spans="3:20" ht="15.6" x14ac:dyDescent="0.3">
      <c r="C645" s="5"/>
      <c r="E645" s="3"/>
      <c r="F645" s="3"/>
      <c r="G645" s="4"/>
      <c r="H645" s="4"/>
      <c r="I645" s="4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</row>
    <row r="646" spans="3:20" ht="15.6" x14ac:dyDescent="0.3">
      <c r="C646" s="5"/>
      <c r="E646" s="3"/>
      <c r="F646" s="3"/>
      <c r="G646" s="4"/>
      <c r="H646" s="4"/>
      <c r="I646" s="4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</row>
    <row r="647" spans="3:20" ht="15.6" x14ac:dyDescent="0.3">
      <c r="C647" s="5"/>
      <c r="E647" s="3"/>
      <c r="F647" s="3"/>
      <c r="G647" s="4"/>
      <c r="H647" s="4"/>
      <c r="I647" s="4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</row>
    <row r="648" spans="3:20" ht="15.6" x14ac:dyDescent="0.3">
      <c r="C648" s="5"/>
      <c r="E648" s="3"/>
      <c r="F648" s="3"/>
      <c r="G648" s="4"/>
      <c r="H648" s="4"/>
      <c r="I648" s="4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</row>
    <row r="649" spans="3:20" ht="15.6" x14ac:dyDescent="0.3">
      <c r="C649" s="5"/>
      <c r="E649" s="3"/>
      <c r="F649" s="3"/>
      <c r="G649" s="4"/>
      <c r="H649" s="4"/>
      <c r="I649" s="4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</row>
    <row r="650" spans="3:20" ht="15.6" x14ac:dyDescent="0.3">
      <c r="C650" s="5"/>
      <c r="E650" s="3"/>
      <c r="F650" s="3"/>
      <c r="G650" s="4"/>
      <c r="H650" s="4"/>
      <c r="I650" s="4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</row>
    <row r="651" spans="3:20" ht="15.6" x14ac:dyDescent="0.3">
      <c r="C651" s="5"/>
      <c r="E651" s="3"/>
      <c r="F651" s="3"/>
      <c r="G651" s="4"/>
      <c r="H651" s="4"/>
      <c r="I651" s="4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</row>
    <row r="652" spans="3:20" ht="15.6" x14ac:dyDescent="0.3">
      <c r="C652" s="5"/>
      <c r="E652" s="3"/>
      <c r="F652" s="3"/>
      <c r="G652" s="4"/>
      <c r="H652" s="4"/>
      <c r="I652" s="4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</row>
    <row r="653" spans="3:20" ht="15.6" x14ac:dyDescent="0.3">
      <c r="C653" s="5"/>
      <c r="E653" s="3"/>
      <c r="F653" s="3"/>
      <c r="G653" s="4"/>
      <c r="H653" s="4"/>
      <c r="I653" s="4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</row>
    <row r="654" spans="3:20" ht="15.6" x14ac:dyDescent="0.3">
      <c r="C654" s="5"/>
      <c r="E654" s="3"/>
      <c r="F654" s="3"/>
      <c r="G654" s="4"/>
      <c r="H654" s="4"/>
      <c r="I654" s="4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</row>
    <row r="655" spans="3:20" ht="15.6" x14ac:dyDescent="0.3">
      <c r="C655" s="5"/>
      <c r="E655" s="3"/>
      <c r="F655" s="3"/>
      <c r="G655" s="4"/>
      <c r="H655" s="4"/>
      <c r="I655" s="4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</row>
    <row r="656" spans="3:20" ht="15.6" x14ac:dyDescent="0.3">
      <c r="C656" s="5"/>
      <c r="E656" s="3"/>
      <c r="F656" s="3"/>
      <c r="G656" s="4"/>
      <c r="H656" s="4"/>
      <c r="I656" s="4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</row>
    <row r="657" spans="3:20" ht="15.6" x14ac:dyDescent="0.3">
      <c r="C657" s="5"/>
      <c r="E657" s="3"/>
      <c r="F657" s="3"/>
      <c r="G657" s="4"/>
      <c r="H657" s="4"/>
      <c r="I657" s="4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</row>
    <row r="658" spans="3:20" ht="15.6" x14ac:dyDescent="0.3">
      <c r="C658" s="5"/>
      <c r="E658" s="3"/>
      <c r="F658" s="3"/>
      <c r="G658" s="4"/>
      <c r="H658" s="4"/>
      <c r="I658" s="4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</row>
    <row r="659" spans="3:20" ht="15.6" x14ac:dyDescent="0.3">
      <c r="C659" s="5"/>
      <c r="E659" s="3"/>
      <c r="F659" s="3"/>
      <c r="G659" s="4"/>
      <c r="H659" s="4"/>
      <c r="I659" s="4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</row>
    <row r="660" spans="3:20" ht="15.6" x14ac:dyDescent="0.3">
      <c r="C660" s="5"/>
      <c r="E660" s="3"/>
      <c r="F660" s="3"/>
      <c r="G660" s="4"/>
      <c r="H660" s="4"/>
      <c r="I660" s="4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</row>
    <row r="661" spans="3:20" ht="15.6" x14ac:dyDescent="0.3">
      <c r="C661" s="5"/>
      <c r="E661" s="3"/>
      <c r="F661" s="3"/>
      <c r="G661" s="4"/>
      <c r="H661" s="4"/>
      <c r="I661" s="4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</row>
    <row r="662" spans="3:20" ht="15.6" x14ac:dyDescent="0.3">
      <c r="C662" s="5"/>
      <c r="E662" s="3"/>
      <c r="F662" s="3"/>
      <c r="G662" s="4"/>
      <c r="H662" s="4"/>
      <c r="I662" s="4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</row>
    <row r="663" spans="3:20" ht="15.6" x14ac:dyDescent="0.3">
      <c r="C663" s="5"/>
      <c r="E663" s="3"/>
      <c r="F663" s="3"/>
      <c r="G663" s="4"/>
      <c r="H663" s="4"/>
      <c r="I663" s="4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</row>
    <row r="664" spans="3:20" ht="15.6" x14ac:dyDescent="0.3">
      <c r="C664" s="5"/>
      <c r="E664" s="3"/>
      <c r="F664" s="3"/>
      <c r="G664" s="4"/>
      <c r="H664" s="4"/>
      <c r="I664" s="4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</row>
    <row r="665" spans="3:20" ht="15.6" x14ac:dyDescent="0.3">
      <c r="C665" s="5"/>
      <c r="E665" s="3"/>
      <c r="F665" s="3"/>
      <c r="G665" s="4"/>
      <c r="H665" s="4"/>
      <c r="I665" s="4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</row>
    <row r="666" spans="3:20" ht="15.6" x14ac:dyDescent="0.3">
      <c r="C666" s="5"/>
      <c r="E666" s="3"/>
      <c r="F666" s="3"/>
      <c r="G666" s="4"/>
      <c r="H666" s="4"/>
      <c r="I666" s="4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</row>
    <row r="667" spans="3:20" ht="15.6" x14ac:dyDescent="0.3">
      <c r="C667" s="5"/>
      <c r="E667" s="3"/>
      <c r="F667" s="3"/>
      <c r="G667" s="4"/>
      <c r="H667" s="4"/>
      <c r="I667" s="4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</row>
    <row r="668" spans="3:20" ht="15.6" x14ac:dyDescent="0.3">
      <c r="C668" s="5"/>
      <c r="E668" s="3"/>
      <c r="F668" s="3"/>
      <c r="G668" s="4"/>
      <c r="H668" s="4"/>
      <c r="I668" s="4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</row>
    <row r="669" spans="3:20" ht="15.6" x14ac:dyDescent="0.3">
      <c r="C669" s="5"/>
      <c r="E669" s="3"/>
      <c r="F669" s="3"/>
      <c r="G669" s="4"/>
      <c r="H669" s="4"/>
      <c r="I669" s="4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</row>
    <row r="670" spans="3:20" ht="15.6" x14ac:dyDescent="0.3">
      <c r="C670" s="5"/>
      <c r="E670" s="3"/>
      <c r="F670" s="3"/>
      <c r="G670" s="4"/>
      <c r="H670" s="4"/>
      <c r="I670" s="4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</row>
    <row r="671" spans="3:20" ht="15.6" x14ac:dyDescent="0.3">
      <c r="C671" s="5"/>
      <c r="E671" s="3"/>
      <c r="F671" s="3"/>
      <c r="G671" s="4"/>
      <c r="H671" s="4"/>
      <c r="I671" s="4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</row>
    <row r="672" spans="3:20" ht="15.6" x14ac:dyDescent="0.3">
      <c r="C672" s="5"/>
      <c r="E672" s="3"/>
      <c r="F672" s="3"/>
      <c r="G672" s="4"/>
      <c r="H672" s="4"/>
      <c r="I672" s="4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</row>
    <row r="673" spans="3:20" ht="15.6" x14ac:dyDescent="0.3">
      <c r="C673" s="5"/>
      <c r="E673" s="3"/>
      <c r="F673" s="3"/>
      <c r="G673" s="4"/>
      <c r="H673" s="4"/>
      <c r="I673" s="4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</row>
    <row r="674" spans="3:20" ht="15.6" x14ac:dyDescent="0.3">
      <c r="C674" s="5"/>
      <c r="E674" s="3"/>
      <c r="F674" s="3"/>
      <c r="G674" s="4"/>
      <c r="H674" s="4"/>
      <c r="I674" s="4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</row>
    <row r="675" spans="3:20" ht="15.6" x14ac:dyDescent="0.3">
      <c r="C675" s="5"/>
      <c r="E675" s="3"/>
      <c r="F675" s="3"/>
      <c r="G675" s="4"/>
      <c r="H675" s="4"/>
      <c r="I675" s="4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</row>
    <row r="676" spans="3:20" ht="15.6" x14ac:dyDescent="0.3">
      <c r="C676" s="5"/>
      <c r="E676" s="3"/>
      <c r="F676" s="3"/>
      <c r="G676" s="4"/>
      <c r="H676" s="4"/>
      <c r="I676" s="4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</row>
    <row r="677" spans="3:20" ht="15.6" x14ac:dyDescent="0.3">
      <c r="C677" s="5"/>
      <c r="E677" s="3"/>
      <c r="F677" s="3"/>
      <c r="G677" s="4"/>
      <c r="H677" s="4"/>
      <c r="I677" s="4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3:20" ht="15.6" x14ac:dyDescent="0.3">
      <c r="C678" s="5"/>
      <c r="E678" s="3"/>
      <c r="F678" s="3"/>
      <c r="G678" s="4"/>
      <c r="H678" s="4"/>
      <c r="I678" s="4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</row>
    <row r="679" spans="3:20" ht="15.6" x14ac:dyDescent="0.3">
      <c r="C679" s="5"/>
      <c r="E679" s="3"/>
      <c r="F679" s="3"/>
      <c r="G679" s="4"/>
      <c r="H679" s="4"/>
      <c r="I679" s="4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</row>
    <row r="680" spans="3:20" ht="15.6" x14ac:dyDescent="0.3">
      <c r="C680" s="5"/>
      <c r="E680" s="3"/>
      <c r="F680" s="3"/>
      <c r="G680" s="4"/>
      <c r="H680" s="4"/>
      <c r="I680" s="4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</row>
    <row r="681" spans="3:20" ht="15.6" x14ac:dyDescent="0.3">
      <c r="C681" s="5"/>
      <c r="E681" s="3"/>
      <c r="F681" s="3"/>
      <c r="G681" s="4"/>
      <c r="H681" s="4"/>
      <c r="I681" s="4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</row>
    <row r="682" spans="3:20" ht="15.6" x14ac:dyDescent="0.3">
      <c r="C682" s="5"/>
      <c r="E682" s="3"/>
      <c r="F682" s="3"/>
      <c r="G682" s="4"/>
      <c r="H682" s="4"/>
      <c r="I682" s="4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</row>
    <row r="683" spans="3:20" ht="15.6" x14ac:dyDescent="0.3">
      <c r="C683" s="5"/>
      <c r="E683" s="3"/>
      <c r="F683" s="3"/>
      <c r="G683" s="4"/>
      <c r="H683" s="4"/>
      <c r="I683" s="4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</row>
    <row r="684" spans="3:20" ht="15.6" x14ac:dyDescent="0.3">
      <c r="C684" s="5"/>
      <c r="E684" s="3"/>
      <c r="F684" s="3"/>
      <c r="G684" s="4"/>
      <c r="H684" s="4"/>
      <c r="I684" s="4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</row>
    <row r="685" spans="3:20" ht="15.6" x14ac:dyDescent="0.3">
      <c r="C685" s="5"/>
      <c r="E685" s="3"/>
      <c r="F685" s="3"/>
      <c r="G685" s="4"/>
      <c r="H685" s="4"/>
      <c r="I685" s="4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</row>
    <row r="686" spans="3:20" ht="15.6" x14ac:dyDescent="0.3">
      <c r="C686" s="5"/>
      <c r="E686" s="3"/>
      <c r="F686" s="3"/>
      <c r="G686" s="4"/>
      <c r="H686" s="4"/>
      <c r="I686" s="4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</row>
    <row r="687" spans="3:20" ht="15.6" x14ac:dyDescent="0.3">
      <c r="C687" s="5"/>
      <c r="E687" s="3"/>
      <c r="F687" s="3"/>
      <c r="G687" s="4"/>
      <c r="H687" s="4"/>
      <c r="I687" s="4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</row>
    <row r="688" spans="3:20" ht="15.6" x14ac:dyDescent="0.3">
      <c r="C688" s="5"/>
      <c r="E688" s="3"/>
      <c r="F688" s="3"/>
      <c r="G688" s="4"/>
      <c r="H688" s="4"/>
      <c r="I688" s="4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</row>
    <row r="689" spans="3:20" ht="15.6" x14ac:dyDescent="0.3">
      <c r="C689" s="5"/>
      <c r="E689" s="3"/>
      <c r="F689" s="3"/>
      <c r="G689" s="4"/>
      <c r="H689" s="4"/>
      <c r="I689" s="4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</row>
    <row r="690" spans="3:20" ht="15.6" x14ac:dyDescent="0.3">
      <c r="C690" s="5"/>
      <c r="E690" s="3"/>
      <c r="F690" s="3"/>
      <c r="G690" s="4"/>
      <c r="H690" s="4"/>
      <c r="I690" s="4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</row>
    <row r="691" spans="3:20" ht="15.6" x14ac:dyDescent="0.3">
      <c r="C691" s="5"/>
      <c r="E691" s="3"/>
      <c r="F691" s="3"/>
      <c r="G691" s="4"/>
      <c r="H691" s="4"/>
      <c r="I691" s="4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</row>
    <row r="692" spans="3:20" ht="15.6" x14ac:dyDescent="0.3">
      <c r="C692" s="5"/>
      <c r="E692" s="3"/>
      <c r="F692" s="3"/>
      <c r="G692" s="4"/>
      <c r="H692" s="4"/>
      <c r="I692" s="4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</row>
    <row r="693" spans="3:20" ht="15.6" x14ac:dyDescent="0.3">
      <c r="C693" s="5"/>
      <c r="E693" s="3"/>
      <c r="F693" s="3"/>
      <c r="G693" s="4"/>
      <c r="H693" s="4"/>
      <c r="I693" s="4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</row>
    <row r="694" spans="3:20" ht="15.6" x14ac:dyDescent="0.3">
      <c r="C694" s="5"/>
      <c r="E694" s="3"/>
      <c r="F694" s="3"/>
      <c r="G694" s="4"/>
      <c r="H694" s="4"/>
      <c r="I694" s="4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</row>
    <row r="695" spans="3:20" ht="15.6" x14ac:dyDescent="0.3">
      <c r="C695" s="5"/>
      <c r="E695" s="3"/>
      <c r="F695" s="3"/>
      <c r="G695" s="4"/>
      <c r="H695" s="4"/>
      <c r="I695" s="4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</row>
    <row r="696" spans="3:20" ht="15.6" x14ac:dyDescent="0.3">
      <c r="C696" s="5"/>
      <c r="E696" s="3"/>
      <c r="F696" s="3"/>
      <c r="G696" s="4"/>
      <c r="H696" s="4"/>
      <c r="I696" s="4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</row>
    <row r="697" spans="3:20" ht="15.6" x14ac:dyDescent="0.3">
      <c r="C697" s="5"/>
      <c r="E697" s="3"/>
      <c r="F697" s="3"/>
      <c r="G697" s="4"/>
      <c r="H697" s="4"/>
      <c r="I697" s="4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</row>
    <row r="698" spans="3:20" ht="15.6" x14ac:dyDescent="0.3">
      <c r="C698" s="5"/>
      <c r="E698" s="3"/>
      <c r="F698" s="3"/>
      <c r="G698" s="4"/>
      <c r="H698" s="4"/>
      <c r="I698" s="4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</row>
    <row r="699" spans="3:20" ht="15.6" x14ac:dyDescent="0.3">
      <c r="C699" s="5"/>
      <c r="E699" s="3"/>
      <c r="F699" s="3"/>
      <c r="G699" s="4"/>
      <c r="H699" s="4"/>
      <c r="I699" s="4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</row>
    <row r="700" spans="3:20" ht="15.6" x14ac:dyDescent="0.3">
      <c r="C700" s="5"/>
      <c r="E700" s="3"/>
      <c r="F700" s="3"/>
      <c r="G700" s="4"/>
      <c r="H700" s="4"/>
      <c r="I700" s="4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</row>
    <row r="701" spans="3:20" ht="15.6" x14ac:dyDescent="0.3">
      <c r="C701" s="5"/>
      <c r="E701" s="3"/>
      <c r="F701" s="3"/>
      <c r="G701" s="4"/>
      <c r="H701" s="4"/>
      <c r="I701" s="4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</row>
    <row r="702" spans="3:20" ht="15.6" x14ac:dyDescent="0.3">
      <c r="C702" s="5"/>
      <c r="E702" s="3"/>
      <c r="F702" s="3"/>
      <c r="G702" s="4"/>
      <c r="H702" s="4"/>
      <c r="I702" s="4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</row>
    <row r="703" spans="3:20" ht="15.6" x14ac:dyDescent="0.3">
      <c r="C703" s="5"/>
      <c r="E703" s="3"/>
      <c r="F703" s="3"/>
      <c r="G703" s="4"/>
      <c r="H703" s="4"/>
      <c r="I703" s="4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</row>
    <row r="704" spans="3:20" ht="15.6" x14ac:dyDescent="0.3">
      <c r="C704" s="5"/>
      <c r="E704" s="3"/>
      <c r="F704" s="3"/>
      <c r="G704" s="4"/>
      <c r="H704" s="4"/>
      <c r="I704" s="4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</row>
    <row r="705" spans="3:20" ht="15.6" x14ac:dyDescent="0.3">
      <c r="C705" s="5"/>
      <c r="E705" s="3"/>
      <c r="F705" s="3"/>
      <c r="G705" s="4"/>
      <c r="H705" s="4"/>
      <c r="I705" s="4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</row>
    <row r="706" spans="3:20" ht="15.6" x14ac:dyDescent="0.3">
      <c r="C706" s="5"/>
      <c r="E706" s="3"/>
      <c r="F706" s="3"/>
      <c r="G706" s="4"/>
      <c r="H706" s="4"/>
      <c r="I706" s="4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</row>
    <row r="707" spans="3:20" ht="15.6" x14ac:dyDescent="0.3">
      <c r="C707" s="5"/>
      <c r="E707" s="3"/>
      <c r="F707" s="3"/>
      <c r="G707" s="4"/>
      <c r="H707" s="4"/>
      <c r="I707" s="4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</row>
    <row r="708" spans="3:20" ht="15.6" x14ac:dyDescent="0.3">
      <c r="C708" s="5"/>
      <c r="E708" s="3"/>
      <c r="F708" s="3"/>
      <c r="G708" s="4"/>
      <c r="H708" s="4"/>
      <c r="I708" s="4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</row>
    <row r="709" spans="3:20" ht="15.6" x14ac:dyDescent="0.3">
      <c r="C709" s="5"/>
      <c r="E709" s="3"/>
      <c r="F709" s="3"/>
      <c r="G709" s="4"/>
      <c r="H709" s="4"/>
      <c r="I709" s="4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</row>
    <row r="710" spans="3:20" ht="15.6" x14ac:dyDescent="0.3">
      <c r="C710" s="5"/>
      <c r="E710" s="3"/>
      <c r="F710" s="3"/>
      <c r="G710" s="4"/>
      <c r="H710" s="4"/>
      <c r="I710" s="4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</row>
    <row r="711" spans="3:20" ht="15.6" x14ac:dyDescent="0.3">
      <c r="C711" s="5"/>
      <c r="E711" s="3"/>
      <c r="F711" s="3"/>
      <c r="G711" s="4"/>
      <c r="H711" s="4"/>
      <c r="I711" s="4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</row>
    <row r="712" spans="3:20" ht="15.6" x14ac:dyDescent="0.3">
      <c r="C712" s="5"/>
      <c r="E712" s="3"/>
      <c r="F712" s="3"/>
      <c r="G712" s="4"/>
      <c r="H712" s="4"/>
      <c r="I712" s="4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</row>
    <row r="713" spans="3:20" ht="15.6" x14ac:dyDescent="0.3">
      <c r="C713" s="5"/>
      <c r="E713" s="3"/>
      <c r="F713" s="3"/>
      <c r="G713" s="4"/>
      <c r="H713" s="4"/>
      <c r="I713" s="4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</row>
    <row r="714" spans="3:20" ht="15.6" x14ac:dyDescent="0.3">
      <c r="C714" s="5"/>
      <c r="E714" s="3"/>
      <c r="F714" s="3"/>
      <c r="G714" s="4"/>
      <c r="H714" s="4"/>
      <c r="I714" s="4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</row>
    <row r="715" spans="3:20" ht="15.6" x14ac:dyDescent="0.3">
      <c r="C715" s="5"/>
      <c r="E715" s="3"/>
      <c r="F715" s="3"/>
      <c r="G715" s="4"/>
      <c r="H715" s="4"/>
      <c r="I715" s="4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</row>
    <row r="716" spans="3:20" ht="15.6" x14ac:dyDescent="0.3">
      <c r="C716" s="5"/>
      <c r="E716" s="3"/>
      <c r="F716" s="3"/>
      <c r="G716" s="4"/>
      <c r="H716" s="4"/>
      <c r="I716" s="4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</row>
    <row r="717" spans="3:20" ht="15.6" x14ac:dyDescent="0.3">
      <c r="C717" s="5"/>
      <c r="E717" s="3"/>
      <c r="F717" s="3"/>
      <c r="G717" s="4"/>
      <c r="H717" s="4"/>
      <c r="I717" s="4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</row>
    <row r="718" spans="3:20" ht="15.6" x14ac:dyDescent="0.3">
      <c r="C718" s="5"/>
      <c r="E718" s="3"/>
      <c r="F718" s="3"/>
      <c r="G718" s="4"/>
      <c r="H718" s="4"/>
      <c r="I718" s="4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</row>
    <row r="719" spans="3:20" ht="15.6" x14ac:dyDescent="0.3">
      <c r="C719" s="5"/>
      <c r="E719" s="3"/>
      <c r="F719" s="3"/>
      <c r="G719" s="4"/>
      <c r="H719" s="4"/>
      <c r="I719" s="4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</row>
    <row r="720" spans="3:20" ht="15.6" x14ac:dyDescent="0.3">
      <c r="C720" s="5"/>
      <c r="E720" s="3"/>
      <c r="F720" s="3"/>
      <c r="G720" s="4"/>
      <c r="H720" s="4"/>
      <c r="I720" s="4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</row>
    <row r="721" spans="3:20" ht="15.6" x14ac:dyDescent="0.3">
      <c r="C721" s="5"/>
      <c r="E721" s="3"/>
      <c r="F721" s="3"/>
      <c r="G721" s="4"/>
      <c r="H721" s="4"/>
      <c r="I721" s="4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</row>
    <row r="722" spans="3:20" ht="15.6" x14ac:dyDescent="0.3">
      <c r="C722" s="5"/>
      <c r="E722" s="3"/>
      <c r="F722" s="3"/>
      <c r="G722" s="4"/>
      <c r="H722" s="4"/>
      <c r="I722" s="4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</row>
    <row r="723" spans="3:20" ht="15.6" x14ac:dyDescent="0.3">
      <c r="C723" s="5"/>
      <c r="E723" s="3"/>
      <c r="F723" s="3"/>
      <c r="G723" s="4"/>
      <c r="H723" s="4"/>
      <c r="I723" s="4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</row>
    <row r="724" spans="3:20" ht="15.6" x14ac:dyDescent="0.3">
      <c r="C724" s="5"/>
      <c r="E724" s="3"/>
      <c r="F724" s="3"/>
      <c r="G724" s="4"/>
      <c r="H724" s="4"/>
      <c r="I724" s="4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</row>
    <row r="725" spans="3:20" ht="15.6" x14ac:dyDescent="0.3">
      <c r="C725" s="5"/>
      <c r="E725" s="3"/>
      <c r="F725" s="3"/>
      <c r="G725" s="4"/>
      <c r="H725" s="4"/>
      <c r="I725" s="4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</row>
    <row r="726" spans="3:20" ht="15.6" x14ac:dyDescent="0.3">
      <c r="C726" s="5"/>
      <c r="E726" s="3"/>
      <c r="F726" s="3"/>
      <c r="G726" s="4"/>
      <c r="H726" s="4"/>
      <c r="I726" s="4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</row>
    <row r="727" spans="3:20" ht="15.6" x14ac:dyDescent="0.3">
      <c r="C727" s="5"/>
      <c r="E727" s="3"/>
      <c r="F727" s="3"/>
      <c r="G727" s="4"/>
      <c r="H727" s="4"/>
      <c r="I727" s="4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</row>
    <row r="728" spans="3:20" ht="15.6" x14ac:dyDescent="0.3">
      <c r="C728" s="5"/>
      <c r="E728" s="3"/>
      <c r="F728" s="3"/>
      <c r="G728" s="4"/>
      <c r="H728" s="4"/>
      <c r="I728" s="4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</row>
    <row r="729" spans="3:20" ht="15.6" x14ac:dyDescent="0.3">
      <c r="C729" s="5"/>
      <c r="E729" s="3"/>
      <c r="F729" s="3"/>
      <c r="G729" s="4"/>
      <c r="H729" s="4"/>
      <c r="I729" s="4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</row>
    <row r="730" spans="3:20" ht="15.6" x14ac:dyDescent="0.3">
      <c r="C730" s="5"/>
      <c r="E730" s="3"/>
      <c r="F730" s="3"/>
      <c r="G730" s="4"/>
      <c r="H730" s="4"/>
      <c r="I730" s="4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</row>
    <row r="731" spans="3:20" ht="15.6" x14ac:dyDescent="0.3">
      <c r="C731" s="5"/>
      <c r="E731" s="3"/>
      <c r="F731" s="3"/>
      <c r="G731" s="4"/>
      <c r="H731" s="4"/>
      <c r="I731" s="4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</row>
    <row r="732" spans="3:20" ht="15.6" x14ac:dyDescent="0.3">
      <c r="C732" s="5"/>
      <c r="E732" s="3"/>
      <c r="F732" s="3"/>
      <c r="G732" s="4"/>
      <c r="H732" s="4"/>
      <c r="I732" s="4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</row>
    <row r="733" spans="3:20" ht="15.6" x14ac:dyDescent="0.3">
      <c r="C733" s="5"/>
      <c r="E733" s="3"/>
      <c r="F733" s="3"/>
      <c r="G733" s="4"/>
      <c r="H733" s="4"/>
      <c r="I733" s="4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</row>
    <row r="734" spans="3:20" ht="15.6" x14ac:dyDescent="0.3">
      <c r="C734" s="5"/>
      <c r="E734" s="3"/>
      <c r="F734" s="3"/>
      <c r="G734" s="4"/>
      <c r="H734" s="4"/>
      <c r="I734" s="4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</row>
    <row r="735" spans="3:20" ht="15.6" x14ac:dyDescent="0.3">
      <c r="C735" s="5"/>
      <c r="E735" s="3"/>
      <c r="F735" s="3"/>
      <c r="G735" s="4"/>
      <c r="H735" s="4"/>
      <c r="I735" s="4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</row>
    <row r="736" spans="3:20" ht="15.6" x14ac:dyDescent="0.3">
      <c r="C736" s="5"/>
      <c r="E736" s="3"/>
      <c r="F736" s="3"/>
      <c r="G736" s="4"/>
      <c r="H736" s="4"/>
      <c r="I736" s="4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</row>
    <row r="737" spans="3:20" ht="15.6" x14ac:dyDescent="0.3">
      <c r="C737" s="5"/>
      <c r="E737" s="3"/>
      <c r="F737" s="3"/>
      <c r="G737" s="4"/>
      <c r="H737" s="4"/>
      <c r="I737" s="4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</row>
    <row r="738" spans="3:20" ht="15.6" x14ac:dyDescent="0.3">
      <c r="C738" s="5"/>
      <c r="E738" s="3"/>
      <c r="F738" s="3"/>
      <c r="G738" s="4"/>
      <c r="H738" s="4"/>
      <c r="I738" s="4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</row>
    <row r="739" spans="3:20" ht="15.6" x14ac:dyDescent="0.3">
      <c r="C739" s="5"/>
      <c r="E739" s="3"/>
      <c r="F739" s="3"/>
      <c r="G739" s="4"/>
      <c r="H739" s="4"/>
      <c r="I739" s="4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</row>
    <row r="740" spans="3:20" ht="15.6" x14ac:dyDescent="0.3">
      <c r="C740" s="5"/>
      <c r="E740" s="3"/>
      <c r="F740" s="3"/>
      <c r="G740" s="4"/>
      <c r="H740" s="4"/>
      <c r="I740" s="4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</row>
    <row r="741" spans="3:20" ht="15.6" x14ac:dyDescent="0.3">
      <c r="C741" s="5"/>
      <c r="E741" s="3"/>
      <c r="F741" s="3"/>
      <c r="G741" s="4"/>
      <c r="H741" s="4"/>
      <c r="I741" s="4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</row>
    <row r="742" spans="3:20" ht="15.6" x14ac:dyDescent="0.3">
      <c r="C742" s="5"/>
      <c r="E742" s="3"/>
      <c r="F742" s="3"/>
      <c r="G742" s="4"/>
      <c r="H742" s="4"/>
      <c r="I742" s="4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</row>
    <row r="743" spans="3:20" ht="15.6" x14ac:dyDescent="0.3">
      <c r="C743" s="5"/>
      <c r="E743" s="3"/>
      <c r="F743" s="3"/>
      <c r="G743" s="4"/>
      <c r="H743" s="4"/>
      <c r="I743" s="4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</row>
    <row r="744" spans="3:20" ht="15.6" x14ac:dyDescent="0.3">
      <c r="C744" s="5"/>
      <c r="E744" s="3"/>
      <c r="F744" s="3"/>
      <c r="G744" s="4"/>
      <c r="H744" s="4"/>
      <c r="I744" s="4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</row>
    <row r="745" spans="3:20" ht="15.6" x14ac:dyDescent="0.3">
      <c r="C745" s="5"/>
      <c r="E745" s="3"/>
      <c r="F745" s="3"/>
      <c r="G745" s="4"/>
      <c r="H745" s="4"/>
      <c r="I745" s="4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</row>
    <row r="746" spans="3:20" ht="15.6" x14ac:dyDescent="0.3">
      <c r="C746" s="5"/>
      <c r="E746" s="3"/>
      <c r="F746" s="3"/>
      <c r="G746" s="4"/>
      <c r="H746" s="4"/>
      <c r="I746" s="4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</row>
    <row r="747" spans="3:20" ht="15.6" x14ac:dyDescent="0.3">
      <c r="C747" s="5"/>
      <c r="E747" s="3"/>
      <c r="F747" s="3"/>
      <c r="G747" s="4"/>
      <c r="H747" s="4"/>
      <c r="I747" s="4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</row>
    <row r="748" spans="3:20" ht="15.6" x14ac:dyDescent="0.3">
      <c r="C748" s="5"/>
      <c r="E748" s="3"/>
      <c r="F748" s="3"/>
      <c r="G748" s="4"/>
      <c r="H748" s="4"/>
      <c r="I748" s="4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</row>
    <row r="749" spans="3:20" ht="15.6" x14ac:dyDescent="0.3">
      <c r="C749" s="5"/>
      <c r="E749" s="3"/>
      <c r="F749" s="3"/>
      <c r="G749" s="4"/>
      <c r="H749" s="4"/>
      <c r="I749" s="4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</row>
    <row r="750" spans="3:20" ht="15.6" x14ac:dyDescent="0.3">
      <c r="C750" s="5"/>
      <c r="E750" s="3"/>
      <c r="F750" s="3"/>
      <c r="G750" s="4"/>
      <c r="H750" s="4"/>
      <c r="I750" s="4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</row>
    <row r="751" spans="3:20" ht="15.6" x14ac:dyDescent="0.3">
      <c r="C751" s="5"/>
      <c r="E751" s="3"/>
      <c r="F751" s="3"/>
      <c r="G751" s="4"/>
      <c r="H751" s="4"/>
      <c r="I751" s="4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</row>
    <row r="752" spans="3:20" ht="15.6" x14ac:dyDescent="0.3">
      <c r="C752" s="5"/>
      <c r="E752" s="3"/>
      <c r="F752" s="3"/>
      <c r="G752" s="4"/>
      <c r="H752" s="4"/>
      <c r="I752" s="4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</row>
    <row r="753" spans="3:20" ht="15.6" x14ac:dyDescent="0.3">
      <c r="C753" s="5"/>
      <c r="E753" s="3"/>
      <c r="F753" s="3"/>
      <c r="G753" s="4"/>
      <c r="H753" s="4"/>
      <c r="I753" s="4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</row>
    <row r="754" spans="3:20" ht="15.6" x14ac:dyDescent="0.3">
      <c r="C754" s="5"/>
      <c r="E754" s="3"/>
      <c r="F754" s="3"/>
      <c r="G754" s="4"/>
      <c r="H754" s="4"/>
      <c r="I754" s="4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</row>
    <row r="755" spans="3:20" ht="15.6" x14ac:dyDescent="0.3">
      <c r="C755" s="5"/>
      <c r="E755" s="3"/>
      <c r="F755" s="3"/>
      <c r="G755" s="4"/>
      <c r="H755" s="4"/>
      <c r="I755" s="4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</row>
    <row r="756" spans="3:20" ht="15.6" x14ac:dyDescent="0.3">
      <c r="C756" s="5"/>
      <c r="E756" s="3"/>
      <c r="F756" s="3"/>
      <c r="G756" s="4"/>
      <c r="H756" s="4"/>
      <c r="I756" s="4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</row>
    <row r="757" spans="3:20" ht="15.6" x14ac:dyDescent="0.3">
      <c r="C757" s="5"/>
      <c r="E757" s="3"/>
      <c r="F757" s="3"/>
      <c r="G757" s="4"/>
      <c r="H757" s="4"/>
      <c r="I757" s="4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</row>
    <row r="758" spans="3:20" ht="15.6" x14ac:dyDescent="0.3">
      <c r="C758" s="5"/>
      <c r="E758" s="3"/>
      <c r="F758" s="3"/>
      <c r="G758" s="4"/>
      <c r="H758" s="4"/>
      <c r="I758" s="4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</row>
    <row r="759" spans="3:20" ht="15.6" x14ac:dyDescent="0.3">
      <c r="C759" s="5"/>
      <c r="E759" s="3"/>
      <c r="F759" s="3"/>
      <c r="G759" s="4"/>
      <c r="H759" s="4"/>
      <c r="I759" s="4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</row>
    <row r="760" spans="3:20" ht="15.6" x14ac:dyDescent="0.3">
      <c r="C760" s="5"/>
      <c r="E760" s="3"/>
      <c r="F760" s="3"/>
      <c r="G760" s="4"/>
      <c r="H760" s="4"/>
      <c r="I760" s="4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</row>
    <row r="761" spans="3:20" ht="15.6" x14ac:dyDescent="0.3">
      <c r="C761" s="5"/>
      <c r="E761" s="3"/>
      <c r="F761" s="3"/>
      <c r="G761" s="4"/>
      <c r="H761" s="4"/>
      <c r="I761" s="4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</row>
    <row r="762" spans="3:20" ht="15.6" x14ac:dyDescent="0.3">
      <c r="C762" s="5"/>
      <c r="E762" s="3"/>
      <c r="F762" s="3"/>
      <c r="G762" s="4"/>
      <c r="H762" s="4"/>
      <c r="I762" s="4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</row>
    <row r="763" spans="3:20" ht="15.6" x14ac:dyDescent="0.3">
      <c r="C763" s="5"/>
      <c r="E763" s="3"/>
      <c r="F763" s="3"/>
      <c r="G763" s="4"/>
      <c r="H763" s="4"/>
      <c r="I763" s="4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</row>
    <row r="764" spans="3:20" ht="15.6" x14ac:dyDescent="0.3">
      <c r="C764" s="5"/>
      <c r="E764" s="3"/>
      <c r="F764" s="3"/>
      <c r="G764" s="4"/>
      <c r="H764" s="4"/>
      <c r="I764" s="4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</row>
    <row r="765" spans="3:20" ht="15.6" x14ac:dyDescent="0.3">
      <c r="C765" s="5"/>
      <c r="E765" s="3"/>
      <c r="F765" s="3"/>
      <c r="G765" s="4"/>
      <c r="H765" s="4"/>
      <c r="I765" s="4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</row>
    <row r="766" spans="3:20" ht="15.6" x14ac:dyDescent="0.3">
      <c r="C766" s="5"/>
      <c r="E766" s="3"/>
      <c r="F766" s="3"/>
      <c r="G766" s="4"/>
      <c r="H766" s="4"/>
      <c r="I766" s="4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</row>
    <row r="767" spans="3:20" ht="15.6" x14ac:dyDescent="0.3">
      <c r="C767" s="5"/>
      <c r="E767" s="3"/>
      <c r="F767" s="3"/>
      <c r="G767" s="4"/>
      <c r="H767" s="4"/>
      <c r="I767" s="4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</row>
    <row r="768" spans="3:20" ht="15.6" x14ac:dyDescent="0.3">
      <c r="C768" s="5"/>
      <c r="E768" s="3"/>
      <c r="F768" s="3"/>
      <c r="G768" s="4"/>
      <c r="H768" s="4"/>
      <c r="I768" s="4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</row>
    <row r="769" spans="3:20" ht="15.6" x14ac:dyDescent="0.3">
      <c r="C769" s="5"/>
      <c r="E769" s="3"/>
      <c r="F769" s="3"/>
      <c r="G769" s="4"/>
      <c r="H769" s="4"/>
      <c r="I769" s="4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</row>
    <row r="770" spans="3:20" ht="15.6" x14ac:dyDescent="0.3">
      <c r="C770" s="5"/>
      <c r="E770" s="3"/>
      <c r="F770" s="3"/>
      <c r="G770" s="4"/>
      <c r="H770" s="4"/>
      <c r="I770" s="4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</row>
    <row r="771" spans="3:20" ht="15.6" x14ac:dyDescent="0.3">
      <c r="C771" s="5"/>
      <c r="E771" s="3"/>
      <c r="F771" s="3"/>
      <c r="G771" s="4"/>
      <c r="H771" s="4"/>
      <c r="I771" s="4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</row>
    <row r="772" spans="3:20" ht="15.6" x14ac:dyDescent="0.3">
      <c r="C772" s="5"/>
      <c r="E772" s="3"/>
      <c r="F772" s="3"/>
      <c r="G772" s="4"/>
      <c r="H772" s="4"/>
      <c r="I772" s="4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</row>
    <row r="773" spans="3:20" ht="15.6" x14ac:dyDescent="0.3">
      <c r="C773" s="5"/>
      <c r="E773" s="3"/>
      <c r="F773" s="3"/>
      <c r="G773" s="4"/>
      <c r="H773" s="4"/>
      <c r="I773" s="4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</row>
    <row r="774" spans="3:20" ht="15.6" x14ac:dyDescent="0.3">
      <c r="C774" s="5"/>
      <c r="E774" s="3"/>
      <c r="F774" s="3"/>
      <c r="G774" s="4"/>
      <c r="H774" s="4"/>
      <c r="I774" s="4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</row>
    <row r="775" spans="3:20" ht="15.6" x14ac:dyDescent="0.3">
      <c r="C775" s="5"/>
      <c r="E775" s="3"/>
      <c r="F775" s="3"/>
      <c r="G775" s="4"/>
      <c r="H775" s="4"/>
      <c r="I775" s="4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</row>
    <row r="776" spans="3:20" ht="15.6" x14ac:dyDescent="0.3">
      <c r="C776" s="5"/>
      <c r="E776" s="3"/>
      <c r="F776" s="3"/>
      <c r="G776" s="4"/>
      <c r="H776" s="4"/>
      <c r="I776" s="4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</row>
    <row r="777" spans="3:20" ht="15.6" x14ac:dyDescent="0.3">
      <c r="C777" s="5"/>
      <c r="E777" s="3"/>
      <c r="F777" s="3"/>
      <c r="G777" s="4"/>
      <c r="H777" s="4"/>
      <c r="I777" s="4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</row>
    <row r="778" spans="3:20" ht="15.6" x14ac:dyDescent="0.3">
      <c r="C778" s="5"/>
      <c r="E778" s="3"/>
      <c r="F778" s="3"/>
      <c r="G778" s="4"/>
      <c r="H778" s="4"/>
      <c r="I778" s="4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</row>
    <row r="779" spans="3:20" ht="15.6" x14ac:dyDescent="0.3">
      <c r="C779" s="5"/>
      <c r="E779" s="3"/>
      <c r="F779" s="3"/>
      <c r="G779" s="4"/>
      <c r="H779" s="4"/>
      <c r="I779" s="4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</row>
    <row r="780" spans="3:20" ht="15.6" x14ac:dyDescent="0.3">
      <c r="C780" s="5"/>
      <c r="E780" s="3"/>
      <c r="F780" s="3"/>
      <c r="G780" s="4"/>
      <c r="H780" s="4"/>
      <c r="I780" s="4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</row>
    <row r="781" spans="3:20" ht="15.6" x14ac:dyDescent="0.3">
      <c r="C781" s="5"/>
      <c r="E781" s="3"/>
      <c r="F781" s="3"/>
      <c r="G781" s="4"/>
      <c r="H781" s="4"/>
      <c r="I781" s="4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</row>
    <row r="782" spans="3:20" ht="15.6" x14ac:dyDescent="0.3">
      <c r="C782" s="5"/>
      <c r="E782" s="3"/>
      <c r="F782" s="3"/>
      <c r="G782" s="4"/>
      <c r="H782" s="4"/>
      <c r="I782" s="4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</row>
    <row r="783" spans="3:20" ht="15.6" x14ac:dyDescent="0.3">
      <c r="C783" s="5"/>
      <c r="E783" s="3"/>
      <c r="F783" s="3"/>
      <c r="G783" s="4"/>
      <c r="H783" s="4"/>
      <c r="I783" s="4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</row>
    <row r="784" spans="3:20" ht="15.6" x14ac:dyDescent="0.3">
      <c r="C784" s="5"/>
      <c r="E784" s="3"/>
      <c r="F784" s="3"/>
      <c r="G784" s="4"/>
      <c r="H784" s="4"/>
      <c r="I784" s="4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</row>
    <row r="785" spans="3:20" ht="15.6" x14ac:dyDescent="0.3">
      <c r="C785" s="5"/>
      <c r="E785" s="3"/>
      <c r="F785" s="3"/>
      <c r="G785" s="4"/>
      <c r="H785" s="4"/>
      <c r="I785" s="4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</row>
    <row r="786" spans="3:20" ht="15.6" x14ac:dyDescent="0.3">
      <c r="C786" s="5"/>
      <c r="E786" s="3"/>
      <c r="F786" s="3"/>
      <c r="G786" s="4"/>
      <c r="H786" s="4"/>
      <c r="I786" s="4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</row>
    <row r="787" spans="3:20" ht="15.6" x14ac:dyDescent="0.3">
      <c r="C787" s="5"/>
      <c r="E787" s="3"/>
      <c r="F787" s="3"/>
      <c r="G787" s="4"/>
      <c r="H787" s="4"/>
      <c r="I787" s="4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</row>
    <row r="788" spans="3:20" ht="15.6" x14ac:dyDescent="0.3">
      <c r="C788" s="5"/>
      <c r="E788" s="3"/>
      <c r="F788" s="3"/>
      <c r="G788" s="4"/>
      <c r="H788" s="4"/>
      <c r="I788" s="4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</row>
    <row r="789" spans="3:20" ht="15.6" x14ac:dyDescent="0.3">
      <c r="C789" s="5"/>
      <c r="E789" s="3"/>
      <c r="F789" s="3"/>
      <c r="G789" s="4"/>
      <c r="H789" s="4"/>
      <c r="I789" s="4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</row>
    <row r="790" spans="3:20" ht="15.6" x14ac:dyDescent="0.3">
      <c r="C790" s="5"/>
      <c r="E790" s="3"/>
      <c r="F790" s="3"/>
      <c r="G790" s="4"/>
      <c r="H790" s="4"/>
      <c r="I790" s="4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</row>
    <row r="791" spans="3:20" ht="15.6" x14ac:dyDescent="0.3">
      <c r="C791" s="5"/>
      <c r="E791" s="3"/>
      <c r="F791" s="3"/>
      <c r="G791" s="4"/>
      <c r="H791" s="4"/>
      <c r="I791" s="4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</row>
    <row r="792" spans="3:20" ht="15.6" x14ac:dyDescent="0.3">
      <c r="C792" s="5"/>
      <c r="E792" s="3"/>
      <c r="F792" s="3"/>
      <c r="G792" s="4"/>
      <c r="H792" s="4"/>
      <c r="I792" s="4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</row>
    <row r="793" spans="3:20" ht="15.6" x14ac:dyDescent="0.3">
      <c r="C793" s="5"/>
      <c r="E793" s="3"/>
      <c r="F793" s="3"/>
      <c r="G793" s="4"/>
      <c r="H793" s="4"/>
      <c r="I793" s="4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</row>
    <row r="794" spans="3:20" ht="15.6" x14ac:dyDescent="0.3">
      <c r="C794" s="5"/>
      <c r="E794" s="3"/>
      <c r="F794" s="3"/>
      <c r="G794" s="4"/>
      <c r="H794" s="4"/>
      <c r="I794" s="4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</row>
    <row r="795" spans="3:20" ht="15.6" x14ac:dyDescent="0.3">
      <c r="C795" s="5"/>
      <c r="E795" s="3"/>
      <c r="F795" s="3"/>
      <c r="G795" s="4"/>
      <c r="H795" s="4"/>
      <c r="I795" s="4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</row>
    <row r="796" spans="3:20" ht="15.6" x14ac:dyDescent="0.3">
      <c r="C796" s="5"/>
      <c r="E796" s="3"/>
      <c r="F796" s="3"/>
      <c r="G796" s="4"/>
      <c r="H796" s="4"/>
      <c r="I796" s="4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</row>
    <row r="797" spans="3:20" ht="15.6" x14ac:dyDescent="0.3">
      <c r="C797" s="5"/>
      <c r="E797" s="3"/>
      <c r="F797" s="3"/>
      <c r="G797" s="4"/>
      <c r="H797" s="4"/>
      <c r="I797" s="4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</row>
    <row r="798" spans="3:20" ht="15.6" x14ac:dyDescent="0.3">
      <c r="C798" s="5"/>
      <c r="E798" s="3"/>
      <c r="F798" s="3"/>
      <c r="G798" s="4"/>
      <c r="H798" s="4"/>
      <c r="I798" s="4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</row>
    <row r="799" spans="3:20" ht="15.6" x14ac:dyDescent="0.3">
      <c r="C799" s="5"/>
      <c r="E799" s="3"/>
      <c r="F799" s="3"/>
      <c r="G799" s="4"/>
      <c r="H799" s="4"/>
      <c r="I799" s="4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</row>
    <row r="800" spans="3:20" ht="15.6" x14ac:dyDescent="0.3">
      <c r="C800" s="5"/>
      <c r="E800" s="3"/>
      <c r="F800" s="3"/>
      <c r="G800" s="4"/>
      <c r="H800" s="4"/>
      <c r="I800" s="4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</row>
    <row r="801" spans="3:20" ht="15.6" x14ac:dyDescent="0.3">
      <c r="C801" s="5"/>
      <c r="E801" s="3"/>
      <c r="F801" s="3"/>
      <c r="G801" s="4"/>
      <c r="H801" s="4"/>
      <c r="I801" s="4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</row>
    <row r="802" spans="3:20" ht="15.6" x14ac:dyDescent="0.3">
      <c r="C802" s="5"/>
      <c r="E802" s="3"/>
      <c r="F802" s="3"/>
      <c r="G802" s="4"/>
      <c r="H802" s="4"/>
      <c r="I802" s="4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</row>
    <row r="803" spans="3:20" ht="15.6" x14ac:dyDescent="0.3">
      <c r="C803" s="5"/>
      <c r="E803" s="3"/>
      <c r="F803" s="3"/>
      <c r="G803" s="4"/>
      <c r="H803" s="4"/>
      <c r="I803" s="4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</row>
    <row r="804" spans="3:20" ht="15.6" x14ac:dyDescent="0.3">
      <c r="C804" s="5"/>
      <c r="E804" s="3"/>
      <c r="F804" s="3"/>
      <c r="G804" s="4"/>
      <c r="H804" s="4"/>
      <c r="I804" s="4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</row>
    <row r="805" spans="3:20" ht="15.6" x14ac:dyDescent="0.3">
      <c r="C805" s="5"/>
      <c r="E805" s="3"/>
      <c r="F805" s="3"/>
      <c r="G805" s="4"/>
      <c r="H805" s="4"/>
      <c r="I805" s="4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</row>
    <row r="806" spans="3:20" ht="15.6" x14ac:dyDescent="0.3">
      <c r="C806" s="5"/>
      <c r="E806" s="3"/>
      <c r="F806" s="3"/>
      <c r="G806" s="4"/>
      <c r="H806" s="4"/>
      <c r="I806" s="4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</row>
    <row r="807" spans="3:20" ht="15.6" x14ac:dyDescent="0.3">
      <c r="C807" s="5"/>
      <c r="E807" s="3"/>
      <c r="F807" s="3"/>
      <c r="G807" s="4"/>
      <c r="H807" s="4"/>
      <c r="I807" s="4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</row>
    <row r="808" spans="3:20" ht="15.6" x14ac:dyDescent="0.3">
      <c r="C808" s="5"/>
      <c r="E808" s="3"/>
      <c r="F808" s="3"/>
      <c r="G808" s="4"/>
      <c r="H808" s="4"/>
      <c r="I808" s="4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</row>
    <row r="809" spans="3:20" ht="15.6" x14ac:dyDescent="0.3">
      <c r="C809" s="5"/>
      <c r="E809" s="3"/>
      <c r="F809" s="3"/>
      <c r="G809" s="4"/>
      <c r="H809" s="4"/>
      <c r="I809" s="4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</row>
    <row r="810" spans="3:20" ht="15.6" x14ac:dyDescent="0.3">
      <c r="C810" s="5"/>
      <c r="E810" s="3"/>
      <c r="F810" s="3"/>
      <c r="G810" s="4"/>
      <c r="H810" s="4"/>
      <c r="I810" s="4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</row>
    <row r="811" spans="3:20" ht="15.6" x14ac:dyDescent="0.3">
      <c r="C811" s="5"/>
      <c r="E811" s="3"/>
      <c r="F811" s="3"/>
      <c r="G811" s="4"/>
      <c r="H811" s="4"/>
      <c r="I811" s="4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</row>
    <row r="812" spans="3:20" ht="15.6" x14ac:dyDescent="0.3">
      <c r="C812" s="5"/>
      <c r="E812" s="3"/>
      <c r="F812" s="3"/>
      <c r="G812" s="4"/>
      <c r="H812" s="4"/>
      <c r="I812" s="4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</row>
    <row r="813" spans="3:20" ht="15.6" x14ac:dyDescent="0.3">
      <c r="C813" s="5"/>
      <c r="E813" s="3"/>
      <c r="F813" s="3"/>
      <c r="G813" s="4"/>
      <c r="H813" s="4"/>
      <c r="I813" s="4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</row>
    <row r="814" spans="3:20" ht="15.6" x14ac:dyDescent="0.3">
      <c r="C814" s="5"/>
      <c r="E814" s="3"/>
      <c r="F814" s="3"/>
      <c r="G814" s="4"/>
      <c r="H814" s="4"/>
      <c r="I814" s="4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</row>
    <row r="815" spans="3:20" ht="15.6" x14ac:dyDescent="0.3">
      <c r="C815" s="5"/>
      <c r="E815" s="3"/>
      <c r="F815" s="3"/>
      <c r="G815" s="4"/>
      <c r="H815" s="4"/>
      <c r="I815" s="4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</row>
    <row r="816" spans="3:20" ht="15.6" x14ac:dyDescent="0.3">
      <c r="C816" s="5"/>
      <c r="E816" s="3"/>
      <c r="F816" s="3"/>
      <c r="G816" s="4"/>
      <c r="H816" s="4"/>
      <c r="I816" s="4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</row>
    <row r="817" spans="3:20" ht="15.6" x14ac:dyDescent="0.3">
      <c r="C817" s="5"/>
      <c r="E817" s="3"/>
      <c r="F817" s="3"/>
      <c r="G817" s="4"/>
      <c r="H817" s="4"/>
      <c r="I817" s="4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</row>
    <row r="818" spans="3:20" ht="15.6" x14ac:dyDescent="0.3">
      <c r="C818" s="5"/>
      <c r="E818" s="3"/>
      <c r="F818" s="3"/>
      <c r="G818" s="4"/>
      <c r="H818" s="4"/>
      <c r="I818" s="4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</row>
    <row r="819" spans="3:20" ht="15.6" x14ac:dyDescent="0.3">
      <c r="C819" s="5"/>
      <c r="E819" s="3"/>
      <c r="F819" s="3"/>
      <c r="G819" s="4"/>
      <c r="H819" s="4"/>
      <c r="I819" s="4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</row>
    <row r="820" spans="3:20" ht="15.6" x14ac:dyDescent="0.3">
      <c r="C820" s="5"/>
      <c r="E820" s="3"/>
      <c r="F820" s="3"/>
      <c r="G820" s="4"/>
      <c r="H820" s="4"/>
      <c r="I820" s="4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</row>
    <row r="821" spans="3:20" ht="15.6" x14ac:dyDescent="0.3">
      <c r="C821" s="5"/>
      <c r="E821" s="3"/>
      <c r="F821" s="3"/>
      <c r="G821" s="4"/>
      <c r="H821" s="4"/>
      <c r="I821" s="4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</row>
    <row r="822" spans="3:20" ht="15.6" x14ac:dyDescent="0.3">
      <c r="C822" s="5"/>
      <c r="E822" s="3"/>
      <c r="F822" s="3"/>
      <c r="G822" s="4"/>
      <c r="H822" s="4"/>
      <c r="I822" s="4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</row>
    <row r="823" spans="3:20" ht="15.6" x14ac:dyDescent="0.3">
      <c r="C823" s="5"/>
      <c r="E823" s="3"/>
      <c r="F823" s="3"/>
      <c r="G823" s="4"/>
      <c r="H823" s="4"/>
      <c r="I823" s="4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</row>
    <row r="824" spans="3:20" ht="15.6" x14ac:dyDescent="0.3">
      <c r="C824" s="5"/>
      <c r="E824" s="3"/>
      <c r="F824" s="3"/>
      <c r="G824" s="4"/>
      <c r="H824" s="4"/>
      <c r="I824" s="4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</row>
    <row r="825" spans="3:20" ht="15.6" x14ac:dyDescent="0.3">
      <c r="C825" s="5"/>
      <c r="E825" s="3"/>
      <c r="F825" s="3"/>
      <c r="G825" s="4"/>
      <c r="H825" s="4"/>
      <c r="I825" s="4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</row>
    <row r="826" spans="3:20" ht="15.6" x14ac:dyDescent="0.3">
      <c r="C826" s="5"/>
      <c r="E826" s="3"/>
      <c r="F826" s="3"/>
      <c r="G826" s="4"/>
      <c r="H826" s="4"/>
      <c r="I826" s="4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</row>
    <row r="827" spans="3:20" ht="15.6" x14ac:dyDescent="0.3">
      <c r="C827" s="5"/>
      <c r="E827" s="3"/>
      <c r="F827" s="3"/>
      <c r="G827" s="4"/>
      <c r="H827" s="4"/>
      <c r="I827" s="4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</row>
    <row r="828" spans="3:20" ht="15.6" x14ac:dyDescent="0.3">
      <c r="C828" s="5"/>
      <c r="E828" s="3"/>
      <c r="F828" s="3"/>
      <c r="G828" s="4"/>
      <c r="H828" s="4"/>
      <c r="I828" s="4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</row>
    <row r="829" spans="3:20" ht="15.6" x14ac:dyDescent="0.3">
      <c r="C829" s="5"/>
      <c r="E829" s="3"/>
      <c r="F829" s="3"/>
      <c r="G829" s="4"/>
      <c r="H829" s="4"/>
      <c r="I829" s="4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</row>
    <row r="830" spans="3:20" ht="15.6" x14ac:dyDescent="0.3">
      <c r="C830" s="5"/>
      <c r="E830" s="3"/>
      <c r="F830" s="3"/>
      <c r="G830" s="4"/>
      <c r="H830" s="4"/>
      <c r="I830" s="4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</row>
    <row r="831" spans="3:20" ht="15.6" x14ac:dyDescent="0.3">
      <c r="C831" s="5"/>
      <c r="E831" s="3"/>
      <c r="F831" s="3"/>
      <c r="G831" s="4"/>
      <c r="H831" s="4"/>
      <c r="I831" s="4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</row>
    <row r="832" spans="3:20" ht="15.6" x14ac:dyDescent="0.3">
      <c r="C832" s="5"/>
      <c r="E832" s="3"/>
      <c r="F832" s="3"/>
      <c r="G832" s="4"/>
      <c r="H832" s="4"/>
      <c r="I832" s="4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</row>
    <row r="833" spans="3:20" ht="15.6" x14ac:dyDescent="0.3">
      <c r="C833" s="5"/>
      <c r="E833" s="3"/>
      <c r="F833" s="3"/>
      <c r="G833" s="4"/>
      <c r="H833" s="4"/>
      <c r="I833" s="4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</row>
    <row r="834" spans="3:20" ht="15.6" x14ac:dyDescent="0.3">
      <c r="C834" s="5"/>
      <c r="E834" s="3"/>
      <c r="F834" s="3"/>
      <c r="G834" s="4"/>
      <c r="H834" s="4"/>
      <c r="I834" s="4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</row>
    <row r="835" spans="3:20" ht="15.6" x14ac:dyDescent="0.3">
      <c r="C835" s="5"/>
      <c r="E835" s="3"/>
      <c r="F835" s="3"/>
      <c r="G835" s="4"/>
      <c r="H835" s="4"/>
      <c r="I835" s="4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</row>
    <row r="836" spans="3:20" ht="15.6" x14ac:dyDescent="0.3">
      <c r="C836" s="5"/>
      <c r="E836" s="3"/>
      <c r="F836" s="3"/>
      <c r="G836" s="4"/>
      <c r="H836" s="4"/>
      <c r="I836" s="4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</row>
    <row r="837" spans="3:20" ht="15.6" x14ac:dyDescent="0.3">
      <c r="C837" s="5"/>
      <c r="E837" s="3"/>
      <c r="F837" s="3"/>
      <c r="G837" s="4"/>
      <c r="H837" s="4"/>
      <c r="I837" s="4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</row>
    <row r="838" spans="3:20" ht="15.6" x14ac:dyDescent="0.3">
      <c r="C838" s="5"/>
      <c r="E838" s="3"/>
      <c r="F838" s="3"/>
      <c r="G838" s="4"/>
      <c r="H838" s="4"/>
      <c r="I838" s="4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</row>
    <row r="839" spans="3:20" ht="15.6" x14ac:dyDescent="0.3">
      <c r="C839" s="5"/>
      <c r="E839" s="3"/>
      <c r="F839" s="3"/>
      <c r="G839" s="4"/>
      <c r="H839" s="4"/>
      <c r="I839" s="4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</row>
    <row r="840" spans="3:20" ht="15.6" x14ac:dyDescent="0.3">
      <c r="C840" s="5"/>
      <c r="E840" s="3"/>
      <c r="F840" s="3"/>
      <c r="G840" s="4"/>
      <c r="H840" s="4"/>
      <c r="I840" s="4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</row>
    <row r="841" spans="3:20" ht="15.6" x14ac:dyDescent="0.3">
      <c r="C841" s="5"/>
      <c r="E841" s="3"/>
      <c r="F841" s="3"/>
      <c r="G841" s="4"/>
      <c r="H841" s="4"/>
      <c r="I841" s="4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</row>
    <row r="842" spans="3:20" ht="15.6" x14ac:dyDescent="0.3">
      <c r="C842" s="5"/>
      <c r="E842" s="3"/>
      <c r="F842" s="3"/>
      <c r="G842" s="4"/>
      <c r="H842" s="4"/>
      <c r="I842" s="4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</row>
    <row r="843" spans="3:20" ht="15.6" x14ac:dyDescent="0.3">
      <c r="C843" s="5"/>
      <c r="E843" s="3"/>
      <c r="F843" s="3"/>
      <c r="G843" s="4"/>
      <c r="H843" s="4"/>
      <c r="I843" s="4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</row>
    <row r="844" spans="3:20" ht="15.6" x14ac:dyDescent="0.3">
      <c r="C844" s="5"/>
      <c r="E844" s="3"/>
      <c r="F844" s="3"/>
      <c r="G844" s="4"/>
      <c r="H844" s="4"/>
      <c r="I844" s="4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</row>
    <row r="845" spans="3:20" ht="15.6" x14ac:dyDescent="0.3">
      <c r="C845" s="5"/>
      <c r="E845" s="3"/>
      <c r="F845" s="3"/>
      <c r="G845" s="4"/>
      <c r="H845" s="4"/>
      <c r="I845" s="4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</row>
    <row r="846" spans="3:20" ht="15.6" x14ac:dyDescent="0.3">
      <c r="C846" s="5"/>
      <c r="E846" s="3"/>
      <c r="F846" s="3"/>
      <c r="G846" s="4"/>
      <c r="H846" s="4"/>
      <c r="I846" s="4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</row>
    <row r="847" spans="3:20" ht="15.6" x14ac:dyDescent="0.3">
      <c r="C847" s="5"/>
      <c r="E847" s="3"/>
      <c r="F847" s="3"/>
      <c r="G847" s="4"/>
      <c r="H847" s="4"/>
      <c r="I847" s="4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</row>
    <row r="848" spans="3:20" ht="15.6" x14ac:dyDescent="0.3">
      <c r="C848" s="5"/>
      <c r="E848" s="3"/>
      <c r="F848" s="3"/>
      <c r="G848" s="4"/>
      <c r="H848" s="4"/>
      <c r="I848" s="4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</row>
    <row r="849" spans="3:20" ht="15.6" x14ac:dyDescent="0.3">
      <c r="C849" s="5"/>
      <c r="E849" s="3"/>
      <c r="F849" s="3"/>
      <c r="G849" s="4"/>
      <c r="H849" s="4"/>
      <c r="I849" s="4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</row>
    <row r="850" spans="3:20" ht="15.6" x14ac:dyDescent="0.3">
      <c r="C850" s="5"/>
      <c r="E850" s="3"/>
      <c r="F850" s="3"/>
      <c r="G850" s="4"/>
      <c r="H850" s="4"/>
      <c r="I850" s="4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</row>
    <row r="851" spans="3:20" ht="15.6" x14ac:dyDescent="0.3">
      <c r="C851" s="5"/>
      <c r="E851" s="3"/>
      <c r="F851" s="3"/>
      <c r="G851" s="4"/>
      <c r="H851" s="4"/>
      <c r="I851" s="4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</row>
    <row r="852" spans="3:20" ht="15.6" x14ac:dyDescent="0.3">
      <c r="C852" s="5"/>
      <c r="E852" s="3"/>
      <c r="F852" s="3"/>
      <c r="G852" s="4"/>
      <c r="H852" s="4"/>
      <c r="I852" s="4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</row>
    <row r="853" spans="3:20" ht="15.6" x14ac:dyDescent="0.3">
      <c r="C853" s="5"/>
      <c r="E853" s="3"/>
      <c r="F853" s="3"/>
      <c r="G853" s="4"/>
      <c r="H853" s="4"/>
      <c r="I853" s="4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</row>
    <row r="854" spans="3:20" ht="15.6" x14ac:dyDescent="0.3">
      <c r="C854" s="5"/>
      <c r="E854" s="3"/>
      <c r="F854" s="3"/>
      <c r="G854" s="4"/>
      <c r="H854" s="4"/>
      <c r="I854" s="4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</row>
    <row r="855" spans="3:20" ht="15.6" x14ac:dyDescent="0.3">
      <c r="C855" s="5"/>
      <c r="E855" s="3"/>
      <c r="F855" s="3"/>
      <c r="G855" s="4"/>
      <c r="H855" s="4"/>
      <c r="I855" s="4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</row>
    <row r="856" spans="3:20" ht="15.6" x14ac:dyDescent="0.3">
      <c r="C856" s="5"/>
      <c r="E856" s="3"/>
      <c r="F856" s="3"/>
      <c r="G856" s="4"/>
      <c r="H856" s="4"/>
      <c r="I856" s="4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</row>
    <row r="857" spans="3:20" ht="15.6" x14ac:dyDescent="0.3">
      <c r="C857" s="5"/>
      <c r="E857" s="3"/>
      <c r="F857" s="3"/>
      <c r="G857" s="4"/>
      <c r="H857" s="4"/>
      <c r="I857" s="4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</row>
    <row r="858" spans="3:20" ht="15.6" x14ac:dyDescent="0.3">
      <c r="C858" s="5"/>
      <c r="E858" s="3"/>
      <c r="F858" s="3"/>
      <c r="G858" s="4"/>
      <c r="H858" s="4"/>
      <c r="I858" s="4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</row>
    <row r="859" spans="3:20" ht="15.6" x14ac:dyDescent="0.3">
      <c r="C859" s="5"/>
      <c r="E859" s="3"/>
      <c r="F859" s="3"/>
      <c r="G859" s="4"/>
      <c r="H859" s="4"/>
      <c r="I859" s="4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</row>
    <row r="860" spans="3:20" ht="15.6" x14ac:dyDescent="0.3">
      <c r="C860" s="5"/>
      <c r="E860" s="3"/>
      <c r="F860" s="3"/>
      <c r="G860" s="4"/>
      <c r="H860" s="4"/>
      <c r="I860" s="4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</row>
    <row r="861" spans="3:20" ht="15.6" x14ac:dyDescent="0.3">
      <c r="C861" s="5"/>
      <c r="E861" s="3"/>
      <c r="F861" s="3"/>
      <c r="G861" s="4"/>
      <c r="H861" s="4"/>
      <c r="I861" s="4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</row>
    <row r="862" spans="3:20" ht="15.6" x14ac:dyDescent="0.3">
      <c r="C862" s="5"/>
      <c r="E862" s="3"/>
      <c r="F862" s="3"/>
      <c r="G862" s="4"/>
      <c r="H862" s="4"/>
      <c r="I862" s="4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</row>
    <row r="863" spans="3:20" ht="15.6" x14ac:dyDescent="0.3">
      <c r="C863" s="5"/>
      <c r="E863" s="3"/>
      <c r="F863" s="3"/>
      <c r="G863" s="4"/>
      <c r="H863" s="4"/>
      <c r="I863" s="4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</row>
    <row r="864" spans="3:20" ht="15.6" x14ac:dyDescent="0.3">
      <c r="C864" s="5"/>
      <c r="E864" s="3"/>
      <c r="F864" s="3"/>
      <c r="G864" s="4"/>
      <c r="H864" s="4"/>
      <c r="I864" s="4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</row>
    <row r="865" spans="3:20" ht="15.6" x14ac:dyDescent="0.3">
      <c r="C865" s="5"/>
      <c r="E865" s="3"/>
      <c r="F865" s="3"/>
      <c r="G865" s="4"/>
      <c r="H865" s="4"/>
      <c r="I865" s="4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</row>
    <row r="866" spans="3:20" ht="15.6" x14ac:dyDescent="0.3">
      <c r="C866" s="5"/>
      <c r="E866" s="3"/>
      <c r="F866" s="3"/>
      <c r="G866" s="4"/>
      <c r="H866" s="4"/>
      <c r="I866" s="4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</row>
    <row r="867" spans="3:20" ht="15.6" x14ac:dyDescent="0.3">
      <c r="C867" s="5"/>
      <c r="E867" s="3"/>
      <c r="F867" s="3"/>
      <c r="G867" s="4"/>
      <c r="H867" s="4"/>
      <c r="I867" s="4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</row>
    <row r="868" spans="3:20" ht="15.6" x14ac:dyDescent="0.3">
      <c r="C868" s="5"/>
      <c r="E868" s="3"/>
      <c r="F868" s="3"/>
      <c r="G868" s="4"/>
      <c r="H868" s="4"/>
      <c r="I868" s="4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</row>
    <row r="869" spans="3:20" ht="15.6" x14ac:dyDescent="0.3">
      <c r="C869" s="5"/>
      <c r="E869" s="3"/>
      <c r="F869" s="3"/>
      <c r="G869" s="4"/>
      <c r="H869" s="4"/>
      <c r="I869" s="4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</row>
    <row r="870" spans="3:20" ht="15.6" x14ac:dyDescent="0.3">
      <c r="C870" s="5"/>
      <c r="E870" s="3"/>
      <c r="F870" s="3"/>
      <c r="G870" s="4"/>
      <c r="H870" s="4"/>
      <c r="I870" s="4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</row>
    <row r="871" spans="3:20" ht="15.6" x14ac:dyDescent="0.3">
      <c r="C871" s="5"/>
      <c r="E871" s="3"/>
      <c r="F871" s="3"/>
      <c r="G871" s="4"/>
      <c r="H871" s="4"/>
      <c r="I871" s="4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</row>
    <row r="872" spans="3:20" ht="15.6" x14ac:dyDescent="0.3">
      <c r="C872" s="5"/>
      <c r="E872" s="3"/>
      <c r="F872" s="3"/>
      <c r="G872" s="4"/>
      <c r="H872" s="4"/>
      <c r="I872" s="4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</row>
    <row r="873" spans="3:20" ht="15.6" x14ac:dyDescent="0.3">
      <c r="C873" s="5"/>
      <c r="E873" s="3"/>
      <c r="F873" s="3"/>
      <c r="G873" s="4"/>
      <c r="H873" s="4"/>
      <c r="I873" s="4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</row>
    <row r="874" spans="3:20" ht="15.6" x14ac:dyDescent="0.3">
      <c r="C874" s="5"/>
      <c r="E874" s="3"/>
      <c r="F874" s="3"/>
      <c r="G874" s="4"/>
      <c r="H874" s="4"/>
      <c r="I874" s="4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</row>
    <row r="875" spans="3:20" ht="15.6" x14ac:dyDescent="0.3">
      <c r="C875" s="5"/>
      <c r="E875" s="3"/>
      <c r="F875" s="3"/>
      <c r="G875" s="4"/>
      <c r="H875" s="4"/>
      <c r="I875" s="4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</row>
    <row r="876" spans="3:20" ht="15.6" x14ac:dyDescent="0.3">
      <c r="C876" s="5"/>
      <c r="E876" s="3"/>
      <c r="F876" s="3"/>
      <c r="G876" s="4"/>
      <c r="H876" s="4"/>
      <c r="I876" s="4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</row>
    <row r="877" spans="3:20" ht="15.6" x14ac:dyDescent="0.3">
      <c r="C877" s="5"/>
      <c r="E877" s="3"/>
      <c r="F877" s="3"/>
      <c r="G877" s="4"/>
      <c r="H877" s="4"/>
      <c r="I877" s="4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</row>
    <row r="878" spans="3:20" ht="15.6" x14ac:dyDescent="0.3">
      <c r="C878" s="5"/>
      <c r="E878" s="3"/>
      <c r="F878" s="3"/>
      <c r="G878" s="4"/>
      <c r="H878" s="4"/>
      <c r="I878" s="4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</row>
    <row r="879" spans="3:20" ht="15.6" x14ac:dyDescent="0.3">
      <c r="C879" s="5"/>
      <c r="E879" s="3"/>
      <c r="F879" s="3"/>
      <c r="G879" s="4"/>
      <c r="H879" s="4"/>
      <c r="I879" s="4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</row>
    <row r="880" spans="3:20" ht="15.6" x14ac:dyDescent="0.3">
      <c r="C880" s="5"/>
      <c r="E880" s="3"/>
      <c r="F880" s="3"/>
      <c r="G880" s="4"/>
      <c r="H880" s="4"/>
      <c r="I880" s="4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</row>
    <row r="881" spans="3:20" ht="15.6" x14ac:dyDescent="0.3">
      <c r="C881" s="5"/>
      <c r="E881" s="3"/>
      <c r="F881" s="3"/>
      <c r="G881" s="4"/>
      <c r="H881" s="4"/>
      <c r="I881" s="4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</row>
    <row r="882" spans="3:20" ht="15.6" x14ac:dyDescent="0.3">
      <c r="C882" s="5"/>
      <c r="E882" s="3"/>
      <c r="F882" s="3"/>
      <c r="G882" s="4"/>
      <c r="H882" s="4"/>
      <c r="I882" s="4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</row>
    <row r="883" spans="3:20" ht="15.6" x14ac:dyDescent="0.3">
      <c r="C883" s="5"/>
      <c r="E883" s="3"/>
      <c r="F883" s="3"/>
      <c r="G883" s="4"/>
      <c r="H883" s="4"/>
      <c r="I883" s="4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</row>
    <row r="884" spans="3:20" ht="15.6" x14ac:dyDescent="0.3">
      <c r="C884" s="5"/>
      <c r="E884" s="3"/>
      <c r="F884" s="3"/>
      <c r="G884" s="4"/>
      <c r="H884" s="4"/>
      <c r="I884" s="4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</row>
    <row r="885" spans="3:20" ht="15.6" x14ac:dyDescent="0.3">
      <c r="C885" s="5"/>
      <c r="E885" s="3"/>
      <c r="F885" s="3"/>
      <c r="G885" s="4"/>
      <c r="H885" s="4"/>
      <c r="I885" s="4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</row>
    <row r="886" spans="3:20" ht="15.6" x14ac:dyDescent="0.3">
      <c r="C886" s="5"/>
      <c r="E886" s="3"/>
      <c r="F886" s="3"/>
      <c r="G886" s="4"/>
      <c r="H886" s="4"/>
      <c r="I886" s="4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</row>
    <row r="887" spans="3:20" ht="15.6" x14ac:dyDescent="0.3">
      <c r="C887" s="5"/>
      <c r="E887" s="3"/>
      <c r="F887" s="3"/>
      <c r="G887" s="4"/>
      <c r="H887" s="4"/>
      <c r="I887" s="4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</row>
    <row r="888" spans="3:20" ht="15.6" x14ac:dyDescent="0.3">
      <c r="C888" s="5"/>
      <c r="E888" s="3"/>
      <c r="F888" s="3"/>
      <c r="G888" s="4"/>
      <c r="H888" s="4"/>
      <c r="I888" s="4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</row>
    <row r="889" spans="3:20" ht="15.6" x14ac:dyDescent="0.3">
      <c r="C889" s="5"/>
      <c r="E889" s="3"/>
      <c r="F889" s="3"/>
      <c r="G889" s="4"/>
      <c r="H889" s="4"/>
      <c r="I889" s="4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</row>
    <row r="890" spans="3:20" ht="15.6" x14ac:dyDescent="0.3">
      <c r="C890" s="5"/>
      <c r="E890" s="3"/>
      <c r="F890" s="3"/>
      <c r="G890" s="4"/>
      <c r="H890" s="4"/>
      <c r="I890" s="4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</row>
    <row r="891" spans="3:20" ht="15.6" x14ac:dyDescent="0.3">
      <c r="C891" s="5"/>
      <c r="E891" s="3"/>
      <c r="F891" s="3"/>
      <c r="G891" s="4"/>
      <c r="H891" s="4"/>
      <c r="I891" s="4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</row>
    <row r="892" spans="3:20" ht="15.6" x14ac:dyDescent="0.3">
      <c r="C892" s="5"/>
      <c r="E892" s="3"/>
      <c r="F892" s="3"/>
      <c r="G892" s="4"/>
      <c r="H892" s="4"/>
      <c r="I892" s="4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</row>
    <row r="893" spans="3:20" ht="15.6" x14ac:dyDescent="0.3">
      <c r="C893" s="5"/>
      <c r="E893" s="3"/>
      <c r="F893" s="3"/>
      <c r="G893" s="4"/>
      <c r="H893" s="4"/>
      <c r="I893" s="4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</row>
    <row r="894" spans="3:20" ht="15.6" x14ac:dyDescent="0.3">
      <c r="C894" s="5"/>
      <c r="E894" s="3"/>
      <c r="F894" s="3"/>
      <c r="G894" s="4"/>
      <c r="H894" s="4"/>
      <c r="I894" s="4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</row>
    <row r="895" spans="3:20" ht="15.6" x14ac:dyDescent="0.3">
      <c r="C895" s="5"/>
      <c r="E895" s="3"/>
      <c r="F895" s="3"/>
      <c r="G895" s="4"/>
      <c r="H895" s="4"/>
      <c r="I895" s="4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</row>
    <row r="896" spans="3:20" ht="15.6" x14ac:dyDescent="0.3">
      <c r="C896" s="5"/>
      <c r="E896" s="3"/>
      <c r="F896" s="3"/>
      <c r="G896" s="4"/>
      <c r="H896" s="4"/>
      <c r="I896" s="4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</row>
    <row r="897" spans="3:20" ht="15.6" x14ac:dyDescent="0.3">
      <c r="C897" s="5"/>
      <c r="E897" s="3"/>
      <c r="F897" s="3"/>
      <c r="G897" s="4"/>
      <c r="H897" s="4"/>
      <c r="I897" s="4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</row>
    <row r="898" spans="3:20" ht="15.6" x14ac:dyDescent="0.3">
      <c r="C898" s="5"/>
      <c r="E898" s="3"/>
      <c r="F898" s="3"/>
      <c r="G898" s="4"/>
      <c r="H898" s="4"/>
      <c r="I898" s="4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</row>
    <row r="899" spans="3:20" ht="15.6" x14ac:dyDescent="0.3">
      <c r="C899" s="5"/>
      <c r="E899" s="3"/>
      <c r="F899" s="3"/>
      <c r="G899" s="4"/>
      <c r="H899" s="4"/>
      <c r="I899" s="4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</row>
    <row r="900" spans="3:20" ht="15.6" x14ac:dyDescent="0.3">
      <c r="C900" s="5"/>
      <c r="E900" s="3"/>
      <c r="F900" s="3"/>
      <c r="G900" s="4"/>
      <c r="H900" s="4"/>
      <c r="I900" s="4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</row>
    <row r="901" spans="3:20" ht="15.6" x14ac:dyDescent="0.3">
      <c r="C901" s="5"/>
      <c r="E901" s="3"/>
      <c r="F901" s="3"/>
      <c r="G901" s="4"/>
      <c r="H901" s="4"/>
      <c r="I901" s="4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</row>
    <row r="902" spans="3:20" ht="15.6" x14ac:dyDescent="0.3">
      <c r="C902" s="5"/>
      <c r="E902" s="3"/>
      <c r="F902" s="3"/>
      <c r="G902" s="4"/>
      <c r="H902" s="4"/>
      <c r="I902" s="4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</row>
    <row r="903" spans="3:20" ht="15.6" x14ac:dyDescent="0.3">
      <c r="C903" s="5"/>
      <c r="E903" s="3"/>
      <c r="F903" s="3"/>
      <c r="G903" s="4"/>
      <c r="H903" s="4"/>
      <c r="I903" s="4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</row>
    <row r="904" spans="3:20" ht="15.6" x14ac:dyDescent="0.3">
      <c r="C904" s="5"/>
      <c r="E904" s="3"/>
      <c r="F904" s="3"/>
      <c r="G904" s="4"/>
      <c r="H904" s="4"/>
      <c r="I904" s="4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</row>
    <row r="905" spans="3:20" ht="15.6" x14ac:dyDescent="0.3">
      <c r="C905" s="5"/>
      <c r="E905" s="3"/>
      <c r="F905" s="3"/>
      <c r="G905" s="4"/>
      <c r="H905" s="4"/>
      <c r="I905" s="4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</row>
    <row r="906" spans="3:20" ht="15.6" x14ac:dyDescent="0.3">
      <c r="C906" s="5"/>
      <c r="E906" s="3"/>
      <c r="F906" s="3"/>
      <c r="G906" s="4"/>
      <c r="H906" s="4"/>
      <c r="I906" s="4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</row>
    <row r="907" spans="3:20" ht="15.6" x14ac:dyDescent="0.3">
      <c r="C907" s="5"/>
      <c r="E907" s="3"/>
      <c r="F907" s="3"/>
      <c r="G907" s="4"/>
      <c r="H907" s="4"/>
      <c r="I907" s="4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</row>
    <row r="908" spans="3:20" ht="15.6" x14ac:dyDescent="0.3">
      <c r="C908" s="5"/>
      <c r="E908" s="3"/>
      <c r="F908" s="3"/>
      <c r="G908" s="4"/>
      <c r="H908" s="4"/>
      <c r="I908" s="4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</row>
    <row r="909" spans="3:20" ht="15.6" x14ac:dyDescent="0.3">
      <c r="C909" s="5"/>
      <c r="E909" s="3"/>
      <c r="F909" s="3"/>
      <c r="G909" s="4"/>
      <c r="H909" s="4"/>
      <c r="I909" s="4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</row>
    <row r="910" spans="3:20" ht="15.6" x14ac:dyDescent="0.3">
      <c r="C910" s="5"/>
      <c r="E910" s="3"/>
      <c r="F910" s="3"/>
      <c r="G910" s="4"/>
      <c r="H910" s="4"/>
      <c r="I910" s="4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</row>
    <row r="911" spans="3:20" ht="15.6" x14ac:dyDescent="0.3">
      <c r="C911" s="5"/>
      <c r="E911" s="3"/>
      <c r="F911" s="3"/>
      <c r="G911" s="4"/>
      <c r="H911" s="4"/>
      <c r="I911" s="4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</row>
    <row r="912" spans="3:20" ht="15.6" x14ac:dyDescent="0.3">
      <c r="C912" s="5"/>
      <c r="E912" s="3"/>
      <c r="F912" s="3"/>
      <c r="G912" s="4"/>
      <c r="H912" s="4"/>
      <c r="I912" s="4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</row>
    <row r="913" spans="3:20" ht="15.6" x14ac:dyDescent="0.3">
      <c r="C913" s="5"/>
      <c r="E913" s="3"/>
      <c r="F913" s="3"/>
      <c r="G913" s="4"/>
      <c r="H913" s="4"/>
      <c r="I913" s="4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</row>
    <row r="914" spans="3:20" ht="15.6" x14ac:dyDescent="0.3">
      <c r="C914" s="5"/>
      <c r="E914" s="3"/>
      <c r="F914" s="3"/>
      <c r="G914" s="4"/>
      <c r="H914" s="4"/>
      <c r="I914" s="4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</row>
    <row r="915" spans="3:20" ht="15.6" x14ac:dyDescent="0.3">
      <c r="C915" s="5"/>
      <c r="E915" s="3"/>
      <c r="F915" s="3"/>
      <c r="G915" s="4"/>
      <c r="H915" s="4"/>
      <c r="I915" s="4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</row>
    <row r="916" spans="3:20" ht="15.6" x14ac:dyDescent="0.3">
      <c r="C916" s="5"/>
      <c r="E916" s="3"/>
      <c r="F916" s="3"/>
      <c r="G916" s="4"/>
      <c r="H916" s="4"/>
      <c r="I916" s="4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</row>
    <row r="917" spans="3:20" ht="15.6" x14ac:dyDescent="0.3">
      <c r="C917" s="5"/>
      <c r="E917" s="3"/>
      <c r="F917" s="3"/>
      <c r="G917" s="4"/>
      <c r="H917" s="4"/>
      <c r="I917" s="4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</row>
    <row r="918" spans="3:20" ht="15.6" x14ac:dyDescent="0.3">
      <c r="C918" s="5"/>
      <c r="E918" s="3"/>
      <c r="F918" s="3"/>
      <c r="G918" s="4"/>
      <c r="H918" s="4"/>
      <c r="I918" s="4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</row>
    <row r="919" spans="3:20" ht="15.6" x14ac:dyDescent="0.3">
      <c r="C919" s="5"/>
      <c r="E919" s="3"/>
      <c r="F919" s="3"/>
      <c r="G919" s="4"/>
      <c r="H919" s="4"/>
      <c r="I919" s="4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</row>
    <row r="920" spans="3:20" ht="15.6" x14ac:dyDescent="0.3">
      <c r="C920" s="5"/>
      <c r="E920" s="3"/>
      <c r="F920" s="3"/>
      <c r="G920" s="4"/>
      <c r="H920" s="4"/>
      <c r="I920" s="4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</row>
    <row r="921" spans="3:20" ht="15.6" x14ac:dyDescent="0.3">
      <c r="C921" s="5"/>
      <c r="E921" s="3"/>
      <c r="F921" s="3"/>
      <c r="G921" s="4"/>
      <c r="H921" s="4"/>
      <c r="I921" s="4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</row>
    <row r="922" spans="3:20" ht="15.6" x14ac:dyDescent="0.3">
      <c r="C922" s="5"/>
      <c r="E922" s="3"/>
      <c r="F922" s="3"/>
      <c r="G922" s="4"/>
      <c r="H922" s="4"/>
      <c r="I922" s="4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</row>
    <row r="923" spans="3:20" ht="15.6" x14ac:dyDescent="0.3">
      <c r="C923" s="5"/>
      <c r="E923" s="3"/>
      <c r="F923" s="3"/>
      <c r="G923" s="4"/>
      <c r="H923" s="4"/>
      <c r="I923" s="4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</row>
    <row r="924" spans="3:20" ht="15.6" x14ac:dyDescent="0.3">
      <c r="C924" s="5"/>
      <c r="E924" s="3"/>
      <c r="F924" s="3"/>
      <c r="G924" s="4"/>
      <c r="H924" s="4"/>
      <c r="I924" s="4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</row>
    <row r="925" spans="3:20" ht="15.6" x14ac:dyDescent="0.3">
      <c r="C925" s="5"/>
      <c r="E925" s="3"/>
      <c r="F925" s="3"/>
      <c r="G925" s="4"/>
      <c r="H925" s="4"/>
      <c r="I925" s="4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</row>
    <row r="926" spans="3:20" ht="15.6" x14ac:dyDescent="0.3">
      <c r="C926" s="5"/>
      <c r="E926" s="3"/>
      <c r="F926" s="3"/>
      <c r="G926" s="4"/>
      <c r="H926" s="4"/>
      <c r="I926" s="4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</row>
    <row r="927" spans="3:20" ht="15.6" x14ac:dyDescent="0.3">
      <c r="C927" s="5"/>
      <c r="E927" s="3"/>
      <c r="F927" s="3"/>
      <c r="G927" s="4"/>
      <c r="H927" s="4"/>
      <c r="I927" s="4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</row>
    <row r="928" spans="3:20" ht="15.6" x14ac:dyDescent="0.3">
      <c r="C928" s="5"/>
      <c r="E928" s="3"/>
      <c r="F928" s="3"/>
      <c r="G928" s="4"/>
      <c r="H928" s="4"/>
      <c r="I928" s="4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</row>
    <row r="929" spans="3:20" ht="15.6" x14ac:dyDescent="0.3">
      <c r="C929" s="5"/>
      <c r="E929" s="3"/>
      <c r="F929" s="3"/>
      <c r="G929" s="4"/>
      <c r="H929" s="4"/>
      <c r="I929" s="4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</row>
    <row r="930" spans="3:20" ht="15.6" x14ac:dyDescent="0.3">
      <c r="C930" s="5"/>
      <c r="E930" s="3"/>
      <c r="F930" s="3"/>
      <c r="G930" s="4"/>
      <c r="H930" s="4"/>
      <c r="I930" s="4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</row>
    <row r="931" spans="3:20" ht="15.6" x14ac:dyDescent="0.3">
      <c r="C931" s="5"/>
      <c r="E931" s="3"/>
      <c r="F931" s="3"/>
      <c r="G931" s="4"/>
      <c r="H931" s="4"/>
      <c r="I931" s="4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</row>
    <row r="932" spans="3:20" ht="15.6" x14ac:dyDescent="0.3">
      <c r="C932" s="5"/>
      <c r="E932" s="3"/>
      <c r="F932" s="3"/>
      <c r="G932" s="4"/>
      <c r="H932" s="4"/>
      <c r="I932" s="4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</row>
    <row r="933" spans="3:20" ht="15.6" x14ac:dyDescent="0.3">
      <c r="C933" s="5"/>
      <c r="E933" s="3"/>
      <c r="F933" s="3"/>
      <c r="G933" s="4"/>
      <c r="H933" s="4"/>
      <c r="I933" s="4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</row>
    <row r="934" spans="3:20" ht="15.6" x14ac:dyDescent="0.3">
      <c r="C934" s="5"/>
      <c r="E934" s="3"/>
      <c r="F934" s="3"/>
      <c r="G934" s="4"/>
      <c r="H934" s="4"/>
      <c r="I934" s="4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</row>
    <row r="935" spans="3:20" ht="15.6" x14ac:dyDescent="0.3">
      <c r="C935" s="5"/>
      <c r="E935" s="3"/>
      <c r="F935" s="3"/>
      <c r="G935" s="4"/>
      <c r="H935" s="4"/>
      <c r="I935" s="4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</row>
    <row r="936" spans="3:20" ht="15.6" x14ac:dyDescent="0.3">
      <c r="C936" s="5"/>
      <c r="E936" s="3"/>
      <c r="F936" s="3"/>
      <c r="G936" s="4"/>
      <c r="H936" s="4"/>
      <c r="I936" s="4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</row>
    <row r="937" spans="3:20" ht="15.6" x14ac:dyDescent="0.3">
      <c r="C937" s="5"/>
      <c r="E937" s="3"/>
      <c r="F937" s="3"/>
      <c r="G937" s="4"/>
      <c r="H937" s="4"/>
      <c r="I937" s="4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</row>
    <row r="938" spans="3:20" ht="15.6" x14ac:dyDescent="0.3">
      <c r="C938" s="5"/>
      <c r="E938" s="3"/>
      <c r="F938" s="3"/>
      <c r="G938" s="4"/>
      <c r="H938" s="4"/>
      <c r="I938" s="4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</row>
    <row r="939" spans="3:20" ht="15.6" x14ac:dyDescent="0.3">
      <c r="C939" s="5"/>
      <c r="E939" s="3"/>
      <c r="F939" s="3"/>
      <c r="G939" s="4"/>
      <c r="H939" s="4"/>
      <c r="I939" s="4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</row>
    <row r="940" spans="3:20" ht="15.6" x14ac:dyDescent="0.3">
      <c r="C940" s="5"/>
      <c r="E940" s="3"/>
      <c r="F940" s="3"/>
      <c r="G940" s="4"/>
      <c r="H940" s="4"/>
      <c r="I940" s="4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</row>
    <row r="941" spans="3:20" ht="15.6" x14ac:dyDescent="0.3">
      <c r="C941" s="5"/>
      <c r="E941" s="3"/>
      <c r="F941" s="3"/>
      <c r="G941" s="4"/>
      <c r="H941" s="4"/>
      <c r="I941" s="4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</row>
    <row r="942" spans="3:20" ht="15.6" x14ac:dyDescent="0.3">
      <c r="C942" s="5"/>
      <c r="E942" s="3"/>
      <c r="F942" s="3"/>
      <c r="G942" s="4"/>
      <c r="H942" s="4"/>
      <c r="I942" s="4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</row>
    <row r="943" spans="3:20" ht="15.6" x14ac:dyDescent="0.3">
      <c r="C943" s="5"/>
      <c r="E943" s="3"/>
      <c r="F943" s="3"/>
      <c r="G943" s="4"/>
      <c r="H943" s="4"/>
      <c r="I943" s="4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</row>
    <row r="944" spans="3:20" ht="15.6" x14ac:dyDescent="0.3">
      <c r="C944" s="5"/>
      <c r="E944" s="3"/>
      <c r="F944" s="3"/>
      <c r="G944" s="4"/>
      <c r="H944" s="4"/>
      <c r="I944" s="4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</row>
    <row r="945" spans="3:20" ht="15.6" x14ac:dyDescent="0.3">
      <c r="C945" s="5"/>
      <c r="E945" s="3"/>
      <c r="F945" s="3"/>
      <c r="G945" s="4"/>
      <c r="H945" s="4"/>
      <c r="I945" s="4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</row>
    <row r="946" spans="3:20" ht="15.6" x14ac:dyDescent="0.3">
      <c r="C946" s="5"/>
      <c r="E946" s="3"/>
      <c r="F946" s="3"/>
      <c r="G946" s="4"/>
      <c r="H946" s="4"/>
      <c r="I946" s="4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</row>
    <row r="947" spans="3:20" ht="15.6" x14ac:dyDescent="0.3">
      <c r="C947" s="5"/>
      <c r="E947" s="3"/>
      <c r="F947" s="3"/>
      <c r="G947" s="4"/>
      <c r="H947" s="4"/>
      <c r="I947" s="4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</row>
    <row r="948" spans="3:20" ht="15.6" x14ac:dyDescent="0.3">
      <c r="C948" s="5"/>
      <c r="E948" s="3"/>
      <c r="F948" s="3"/>
      <c r="G948" s="4"/>
      <c r="H948" s="4"/>
      <c r="I948" s="4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</row>
    <row r="949" spans="3:20" ht="15.6" x14ac:dyDescent="0.3">
      <c r="C949" s="5"/>
      <c r="E949" s="3"/>
      <c r="F949" s="3"/>
      <c r="G949" s="4"/>
      <c r="H949" s="4"/>
      <c r="I949" s="4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</row>
    <row r="950" spans="3:20" ht="15.6" x14ac:dyDescent="0.3">
      <c r="C950" s="5"/>
      <c r="E950" s="3"/>
      <c r="F950" s="3"/>
      <c r="G950" s="4"/>
      <c r="H950" s="4"/>
      <c r="I950" s="4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</row>
    <row r="951" spans="3:20" ht="15.6" x14ac:dyDescent="0.3">
      <c r="C951" s="5"/>
      <c r="E951" s="3"/>
      <c r="F951" s="3"/>
      <c r="G951" s="4"/>
      <c r="H951" s="4"/>
      <c r="I951" s="4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</row>
    <row r="952" spans="3:20" ht="15.6" x14ac:dyDescent="0.3">
      <c r="C952" s="5"/>
      <c r="E952" s="3"/>
      <c r="F952" s="3"/>
      <c r="G952" s="4"/>
      <c r="H952" s="4"/>
      <c r="I952" s="4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</row>
    <row r="953" spans="3:20" ht="15.6" x14ac:dyDescent="0.3">
      <c r="C953" s="5"/>
      <c r="E953" s="3"/>
      <c r="F953" s="3"/>
      <c r="G953" s="4"/>
      <c r="H953" s="4"/>
      <c r="I953" s="4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</row>
    <row r="954" spans="3:20" ht="15.6" x14ac:dyDescent="0.3">
      <c r="C954" s="5"/>
      <c r="E954" s="3"/>
      <c r="F954" s="3"/>
      <c r="G954" s="4"/>
      <c r="H954" s="4"/>
      <c r="I954" s="4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</row>
    <row r="955" spans="3:20" ht="15.6" x14ac:dyDescent="0.3">
      <c r="C955" s="5"/>
      <c r="E955" s="3"/>
      <c r="F955" s="3"/>
      <c r="G955" s="4"/>
      <c r="H955" s="4"/>
      <c r="I955" s="4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</row>
    <row r="956" spans="3:20" ht="15.6" x14ac:dyDescent="0.3">
      <c r="C956" s="5"/>
      <c r="E956" s="3"/>
      <c r="F956" s="3"/>
      <c r="G956" s="4"/>
      <c r="H956" s="4"/>
      <c r="I956" s="4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</row>
    <row r="957" spans="3:20" ht="15.6" x14ac:dyDescent="0.3">
      <c r="C957" s="5"/>
      <c r="E957" s="3"/>
      <c r="F957" s="3"/>
      <c r="G957" s="4"/>
      <c r="H957" s="4"/>
      <c r="I957" s="4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</row>
    <row r="958" spans="3:20" ht="15.6" x14ac:dyDescent="0.3">
      <c r="C958" s="5"/>
      <c r="E958" s="3"/>
      <c r="F958" s="3"/>
      <c r="G958" s="4"/>
      <c r="H958" s="4"/>
      <c r="I958" s="4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</row>
    <row r="959" spans="3:20" ht="15.6" x14ac:dyDescent="0.3">
      <c r="C959" s="5"/>
      <c r="E959" s="3"/>
      <c r="F959" s="3"/>
      <c r="G959" s="4"/>
      <c r="H959" s="4"/>
      <c r="I959" s="4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</row>
    <row r="960" spans="3:20" ht="15.6" x14ac:dyDescent="0.3">
      <c r="C960" s="5"/>
      <c r="E960" s="3"/>
      <c r="F960" s="3"/>
      <c r="G960" s="4"/>
      <c r="H960" s="4"/>
      <c r="I960" s="4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</row>
    <row r="961" spans="3:20" ht="15.6" x14ac:dyDescent="0.3">
      <c r="C961" s="5"/>
      <c r="E961" s="3"/>
      <c r="F961" s="3"/>
      <c r="G961" s="4"/>
      <c r="H961" s="4"/>
      <c r="I961" s="4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</row>
    <row r="962" spans="3:20" ht="15.6" x14ac:dyDescent="0.3">
      <c r="C962" s="5"/>
      <c r="E962" s="3"/>
      <c r="F962" s="3"/>
      <c r="G962" s="4"/>
      <c r="H962" s="4"/>
      <c r="I962" s="4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</row>
    <row r="963" spans="3:20" ht="15.6" x14ac:dyDescent="0.3">
      <c r="C963" s="5"/>
      <c r="E963" s="3"/>
      <c r="F963" s="3"/>
      <c r="G963" s="4"/>
      <c r="H963" s="4"/>
      <c r="I963" s="4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</row>
    <row r="964" spans="3:20" ht="15.6" x14ac:dyDescent="0.3">
      <c r="C964" s="5"/>
      <c r="E964" s="3"/>
      <c r="F964" s="3"/>
      <c r="G964" s="4"/>
      <c r="H964" s="4"/>
      <c r="I964" s="4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</row>
    <row r="965" spans="3:20" ht="15.6" x14ac:dyDescent="0.3">
      <c r="C965" s="5"/>
      <c r="E965" s="3"/>
      <c r="F965" s="3"/>
      <c r="G965" s="4"/>
      <c r="H965" s="4"/>
      <c r="I965" s="4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</row>
    <row r="966" spans="3:20" ht="15.6" x14ac:dyDescent="0.3">
      <c r="C966" s="5"/>
      <c r="E966" s="3"/>
      <c r="F966" s="3"/>
      <c r="G966" s="4"/>
      <c r="H966" s="4"/>
      <c r="I966" s="4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</row>
    <row r="967" spans="3:20" ht="15.6" x14ac:dyDescent="0.3">
      <c r="C967" s="5"/>
      <c r="E967" s="3"/>
      <c r="F967" s="3"/>
      <c r="G967" s="4"/>
      <c r="H967" s="4"/>
      <c r="I967" s="4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</row>
    <row r="968" spans="3:20" ht="15.6" x14ac:dyDescent="0.3">
      <c r="C968" s="5"/>
      <c r="E968" s="3"/>
      <c r="F968" s="3"/>
      <c r="G968" s="4"/>
      <c r="H968" s="4"/>
      <c r="I968" s="4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</row>
    <row r="969" spans="3:20" ht="15.6" x14ac:dyDescent="0.3">
      <c r="C969" s="5"/>
      <c r="E969" s="3"/>
      <c r="F969" s="3"/>
      <c r="G969" s="4"/>
      <c r="H969" s="4"/>
      <c r="I969" s="4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</row>
    <row r="970" spans="3:20" ht="15.6" x14ac:dyDescent="0.3">
      <c r="C970" s="5"/>
      <c r="E970" s="3"/>
      <c r="F970" s="3"/>
      <c r="G970" s="4"/>
      <c r="H970" s="4"/>
      <c r="I970" s="4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</row>
    <row r="971" spans="3:20" ht="15.6" x14ac:dyDescent="0.3">
      <c r="C971" s="5"/>
      <c r="E971" s="3"/>
      <c r="F971" s="3"/>
      <c r="G971" s="4"/>
      <c r="H971" s="4"/>
      <c r="I971" s="4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</row>
    <row r="972" spans="3:20" ht="15.6" x14ac:dyDescent="0.3">
      <c r="C972" s="5"/>
      <c r="E972" s="3"/>
      <c r="F972" s="3"/>
      <c r="G972" s="4"/>
      <c r="H972" s="4"/>
      <c r="I972" s="4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</row>
    <row r="973" spans="3:20" ht="15.6" x14ac:dyDescent="0.3">
      <c r="C973" s="5"/>
      <c r="E973" s="3"/>
      <c r="F973" s="3"/>
      <c r="G973" s="4"/>
      <c r="H973" s="4"/>
      <c r="I973" s="4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</row>
    <row r="974" spans="3:20" ht="15.6" x14ac:dyDescent="0.3">
      <c r="C974" s="5"/>
      <c r="E974" s="3"/>
      <c r="F974" s="3"/>
      <c r="G974" s="4"/>
      <c r="H974" s="4"/>
      <c r="I974" s="4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</row>
    <row r="975" spans="3:20" ht="15.6" x14ac:dyDescent="0.3">
      <c r="C975" s="5"/>
      <c r="E975" s="3"/>
      <c r="F975" s="3"/>
      <c r="G975" s="4"/>
      <c r="H975" s="4"/>
      <c r="I975" s="4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</row>
    <row r="976" spans="3:20" ht="15.6" x14ac:dyDescent="0.3">
      <c r="C976" s="5"/>
      <c r="E976" s="3"/>
      <c r="F976" s="3"/>
      <c r="G976" s="4"/>
      <c r="H976" s="4"/>
      <c r="I976" s="4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</row>
    <row r="977" spans="3:20" ht="15.6" x14ac:dyDescent="0.3">
      <c r="C977" s="5"/>
      <c r="E977" s="3"/>
      <c r="F977" s="3"/>
      <c r="G977" s="4"/>
      <c r="H977" s="4"/>
      <c r="I977" s="4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</row>
    <row r="978" spans="3:20" ht="15.6" x14ac:dyDescent="0.3">
      <c r="C978" s="5"/>
      <c r="E978" s="3"/>
      <c r="F978" s="3"/>
      <c r="G978" s="4"/>
      <c r="H978" s="4"/>
      <c r="I978" s="4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</row>
    <row r="979" spans="3:20" ht="15.6" x14ac:dyDescent="0.3">
      <c r="C979" s="5"/>
      <c r="E979" s="3"/>
      <c r="F979" s="3"/>
      <c r="G979" s="4"/>
      <c r="H979" s="4"/>
      <c r="I979" s="4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</row>
    <row r="980" spans="3:20" ht="15.6" x14ac:dyDescent="0.3">
      <c r="C980" s="5"/>
      <c r="E980" s="3"/>
      <c r="F980" s="3"/>
      <c r="G980" s="4"/>
      <c r="H980" s="4"/>
      <c r="I980" s="4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</row>
    <row r="981" spans="3:20" ht="15.6" x14ac:dyDescent="0.3">
      <c r="C981" s="5"/>
      <c r="E981" s="3"/>
      <c r="F981" s="3"/>
      <c r="G981" s="4"/>
      <c r="H981" s="4"/>
      <c r="I981" s="4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</row>
    <row r="982" spans="3:20" ht="15.6" x14ac:dyDescent="0.3">
      <c r="C982" s="5"/>
      <c r="E982" s="3"/>
      <c r="F982" s="3"/>
      <c r="G982" s="4"/>
      <c r="H982" s="4"/>
      <c r="I982" s="4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</row>
    <row r="983" spans="3:20" ht="15.6" x14ac:dyDescent="0.3">
      <c r="C983" s="5"/>
      <c r="E983" s="3"/>
      <c r="F983" s="3"/>
      <c r="G983" s="4"/>
      <c r="H983" s="4"/>
      <c r="I983" s="4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</row>
    <row r="984" spans="3:20" ht="15.6" x14ac:dyDescent="0.3">
      <c r="C984" s="5"/>
      <c r="E984" s="3"/>
      <c r="F984" s="3"/>
      <c r="G984" s="4"/>
      <c r="H984" s="4"/>
      <c r="I984" s="4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</row>
    <row r="985" spans="3:20" ht="15.6" x14ac:dyDescent="0.3">
      <c r="C985" s="5"/>
      <c r="E985" s="3"/>
      <c r="F985" s="3"/>
      <c r="G985" s="4"/>
      <c r="H985" s="4"/>
      <c r="I985" s="4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</row>
    <row r="986" spans="3:20" ht="15.6" x14ac:dyDescent="0.3">
      <c r="C986" s="5"/>
      <c r="E986" s="3"/>
      <c r="F986" s="3"/>
      <c r="G986" s="4"/>
      <c r="H986" s="4"/>
      <c r="I986" s="4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</row>
    <row r="987" spans="3:20" ht="15.6" x14ac:dyDescent="0.3">
      <c r="C987" s="5"/>
      <c r="E987" s="3"/>
      <c r="F987" s="3"/>
      <c r="G987" s="4"/>
      <c r="H987" s="4"/>
      <c r="I987" s="4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</row>
    <row r="988" spans="3:20" ht="15.6" x14ac:dyDescent="0.3">
      <c r="C988" s="5"/>
      <c r="E988" s="3"/>
      <c r="F988" s="3"/>
      <c r="G988" s="4"/>
      <c r="H988" s="4"/>
      <c r="I988" s="4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</row>
    <row r="989" spans="3:20" ht="15.6" x14ac:dyDescent="0.3">
      <c r="C989" s="5"/>
      <c r="E989" s="3"/>
      <c r="F989" s="3"/>
      <c r="G989" s="4"/>
      <c r="H989" s="4"/>
      <c r="I989" s="4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</row>
    <row r="990" spans="3:20" ht="15.6" x14ac:dyDescent="0.3">
      <c r="C990" s="5"/>
      <c r="E990" s="3"/>
      <c r="F990" s="3"/>
      <c r="G990" s="4"/>
      <c r="H990" s="4"/>
      <c r="I990" s="4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</row>
    <row r="991" spans="3:20" ht="15.6" x14ac:dyDescent="0.3">
      <c r="C991" s="5"/>
      <c r="E991" s="3"/>
      <c r="F991" s="3"/>
      <c r="G991" s="4"/>
      <c r="H991" s="4"/>
      <c r="I991" s="4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</row>
    <row r="992" spans="3:20" ht="15.6" x14ac:dyDescent="0.3">
      <c r="C992" s="5"/>
      <c r="E992" s="3"/>
      <c r="F992" s="3"/>
      <c r="G992" s="4"/>
      <c r="H992" s="4"/>
      <c r="I992" s="4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</row>
    <row r="993" spans="3:20" ht="15.6" x14ac:dyDescent="0.3">
      <c r="C993" s="5"/>
      <c r="E993" s="3"/>
      <c r="F993" s="3"/>
      <c r="G993" s="4"/>
      <c r="H993" s="4"/>
      <c r="I993" s="4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</row>
    <row r="994" spans="3:20" ht="15.6" x14ac:dyDescent="0.3">
      <c r="C994" s="5"/>
      <c r="E994" s="3"/>
      <c r="F994" s="3"/>
      <c r="G994" s="4"/>
      <c r="H994" s="4"/>
      <c r="I994" s="4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</row>
    <row r="995" spans="3:20" ht="15.6" x14ac:dyDescent="0.3">
      <c r="C995" s="5"/>
      <c r="E995" s="3"/>
      <c r="F995" s="3"/>
      <c r="G995" s="4"/>
      <c r="H995" s="4"/>
      <c r="I995" s="4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</row>
    <row r="996" spans="3:20" ht="15.6" x14ac:dyDescent="0.3">
      <c r="C996" s="5"/>
      <c r="E996" s="3"/>
      <c r="F996" s="3"/>
      <c r="G996" s="4"/>
      <c r="H996" s="4"/>
      <c r="I996" s="4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</row>
    <row r="997" spans="3:20" ht="15.6" x14ac:dyDescent="0.3">
      <c r="C997" s="5"/>
      <c r="E997" s="3"/>
      <c r="F997" s="3"/>
      <c r="G997" s="4"/>
      <c r="H997" s="4"/>
      <c r="I997" s="4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</row>
    <row r="998" spans="3:20" ht="15.6" x14ac:dyDescent="0.3">
      <c r="C998" s="5"/>
      <c r="E998" s="3"/>
      <c r="F998" s="3"/>
      <c r="G998" s="4"/>
      <c r="H998" s="4"/>
      <c r="I998" s="4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</row>
    <row r="999" spans="3:20" ht="15.6" x14ac:dyDescent="0.3">
      <c r="C999" s="5"/>
      <c r="E999" s="3"/>
      <c r="F999" s="3"/>
      <c r="G999" s="4"/>
      <c r="H999" s="4"/>
      <c r="I999" s="4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</row>
    <row r="1000" spans="3:20" ht="15.6" x14ac:dyDescent="0.3">
      <c r="C1000" s="5"/>
      <c r="E1000" s="3"/>
      <c r="F1000" s="3"/>
      <c r="G1000" s="4"/>
      <c r="H1000" s="4"/>
      <c r="I1000" s="4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</row>
  </sheetData>
  <sheetProtection algorithmName="SHA-512" hashValue="eZJgZqPrXDzVmEmCfjaKP/bKmVHqMrEN+rjwCWHwphDCpfdPRSFu58spuJKGOtgzdliMft2qnwdxIUBqrkfA2A==" saltValue="igFydjlOCHwgmU4NR7Jyng==" spinCount="100000" sheet="1" objects="1" scenarios="1"/>
  <autoFilter ref="A6:T155" xr:uid="{00000000-0009-0000-0000-000001000000}">
    <filterColumn colId="1">
      <filters>
        <filter val="Robin"/>
      </filters>
    </filterColumn>
    <filterColumn colId="5">
      <filters>
        <filter val="JA"/>
      </filters>
    </filterColumn>
    <sortState xmlns:xlrd2="http://schemas.microsoft.com/office/spreadsheetml/2017/richdata2" ref="A7:T155">
      <sortCondition ref="B6:B155"/>
    </sortState>
  </autoFilter>
  <pageMargins left="0.7" right="0.7" top="0.78740157499999996" bottom="0.78740157499999996" header="0" footer="0"/>
  <pageSetup paperSize="9" orientation="portrait" r:id="rId1"/>
  <ignoredErrors>
    <ignoredError sqref="I35 I33 I37 I49 I54 I56 I71 I78 I86 I107 I15 I1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Übersicht nach Club ID</vt:lpstr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Schneckner</dc:creator>
  <cp:lastModifiedBy>Julia Schneckner</cp:lastModifiedBy>
  <dcterms:created xsi:type="dcterms:W3CDTF">2021-03-09T08:02:31Z</dcterms:created>
  <dcterms:modified xsi:type="dcterms:W3CDTF">2021-04-10T12:29:39Z</dcterms:modified>
</cp:coreProperties>
</file>