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155"/>
  </bookViews>
  <sheets>
    <sheet name="Feuil1" sheetId="1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2" i="1" l="1"/>
  <c r="H50" i="1"/>
  <c r="H51" i="1"/>
  <c r="H38" i="1" l="1"/>
  <c r="H41" i="1"/>
  <c r="D27" i="1"/>
  <c r="D42" i="1"/>
  <c r="D36" i="1"/>
  <c r="D26" i="1"/>
  <c r="D35" i="1"/>
  <c r="H49" i="1" l="1"/>
  <c r="H42" i="1"/>
  <c r="H46" i="1" l="1"/>
  <c r="H36" i="1"/>
  <c r="H32" i="1"/>
  <c r="D44" i="1"/>
  <c r="D43" i="1"/>
  <c r="D40" i="1"/>
  <c r="D38" i="1"/>
  <c r="D37" i="1"/>
  <c r="D32" i="1"/>
  <c r="H47" i="1" l="1"/>
  <c r="H44" i="1"/>
  <c r="H40" i="1"/>
  <c r="H37" i="1"/>
  <c r="H29" i="1"/>
  <c r="H30" i="1"/>
  <c r="H31" i="1"/>
  <c r="H33" i="1"/>
  <c r="H34" i="1"/>
  <c r="H28" i="1"/>
  <c r="H26" i="1"/>
  <c r="H24" i="1"/>
  <c r="D49" i="1"/>
  <c r="D50" i="1"/>
  <c r="D51" i="1"/>
  <c r="D48" i="1"/>
  <c r="D25" i="1"/>
  <c r="G54" i="1" s="1"/>
  <c r="D28" i="1"/>
  <c r="D29" i="1"/>
  <c r="D30" i="1"/>
  <c r="D31" i="1"/>
  <c r="D33" i="1"/>
  <c r="D34" i="1"/>
  <c r="D39" i="1"/>
  <c r="D41" i="1"/>
  <c r="D45" i="1"/>
  <c r="D46" i="1"/>
  <c r="D24" i="1"/>
  <c r="G52" i="1" l="1"/>
  <c r="G53" i="1" s="1"/>
  <c r="G56" i="1" l="1"/>
</calcChain>
</file>

<file path=xl/sharedStrings.xml><?xml version="1.0" encoding="utf-8"?>
<sst xmlns="http://schemas.openxmlformats.org/spreadsheetml/2006/main" count="86" uniqueCount="82">
  <si>
    <t>Afin de gérer au mieux votre demande de réservation, nous vous savons gré de compléter les lignes suivantes :</t>
  </si>
  <si>
    <t xml:space="preserve">Nom et prénom : </t>
  </si>
  <si>
    <t xml:space="preserve">Commune et code postal : </t>
  </si>
  <si>
    <t>Numéro de téléphone :</t>
  </si>
  <si>
    <t>Désignation</t>
  </si>
  <si>
    <t>Quantité</t>
  </si>
  <si>
    <t>P.U. ttc</t>
  </si>
  <si>
    <t>TOTAL ttc</t>
  </si>
  <si>
    <t>Ananas</t>
  </si>
  <si>
    <t>Cœur de Bœuf</t>
  </si>
  <si>
    <t>Cornue des Andes</t>
  </si>
  <si>
    <t>Green Zebra</t>
  </si>
  <si>
    <t>Marmande</t>
  </si>
  <si>
    <t>Noire de Crimée</t>
  </si>
  <si>
    <t>Roma</t>
  </si>
  <si>
    <t>Rose de Berne</t>
  </si>
  <si>
    <t>Black Cherry</t>
  </si>
  <si>
    <t>Montplaisir</t>
  </si>
  <si>
    <t>Total HT (€)</t>
  </si>
  <si>
    <t>Total TVA (€)</t>
  </si>
  <si>
    <t>Acompte (€)</t>
  </si>
  <si>
    <t>Black Beauty</t>
  </si>
  <si>
    <t>CONCOMBRE</t>
  </si>
  <si>
    <t>CORNICHON</t>
  </si>
  <si>
    <t>COURGETTE</t>
  </si>
  <si>
    <t>TOMATE</t>
  </si>
  <si>
    <t>COURGE</t>
  </si>
  <si>
    <t>Musquée de Prov.</t>
  </si>
  <si>
    <t>Sucrine du Berry</t>
  </si>
  <si>
    <t>Rouge vif d'E.</t>
  </si>
  <si>
    <t>Spaghetti</t>
  </si>
  <si>
    <t>Longue de Nice</t>
  </si>
  <si>
    <t>MELON</t>
  </si>
  <si>
    <t>PASTEQUE</t>
  </si>
  <si>
    <t>Thora</t>
  </si>
  <si>
    <t>PATISSON</t>
  </si>
  <si>
    <t>Blanc</t>
  </si>
  <si>
    <t>POTIMARON</t>
  </si>
  <si>
    <t>Ushiki Kuri</t>
  </si>
  <si>
    <t>Total TTC (€)</t>
  </si>
  <si>
    <t>NET A PAYER (€)</t>
  </si>
  <si>
    <t>Rosa</t>
  </si>
  <si>
    <t>Orange Queen</t>
  </si>
  <si>
    <t>Saint Pierre</t>
  </si>
  <si>
    <t>Bleue de Hongrie</t>
  </si>
  <si>
    <t>Blue Ballet</t>
  </si>
  <si>
    <t>Pépinières de Tournay</t>
  </si>
  <si>
    <t>GAEC Bruinaud-Lamarque</t>
  </si>
  <si>
    <t>Chemin du Castéra – 65190 Ozon</t>
  </si>
  <si>
    <t>Tél : 06 22 36 27 29</t>
  </si>
  <si>
    <t>Mail : pepinieresdetournay@gmail.com</t>
  </si>
  <si>
    <t>Bon de réservation</t>
  </si>
  <si>
    <t>Tanja</t>
  </si>
  <si>
    <t>Ronde Nice</t>
  </si>
  <si>
    <t>à confire (Citre)</t>
  </si>
  <si>
    <t>Sonnehertz</t>
  </si>
  <si>
    <t>PATATE DOUCE</t>
  </si>
  <si>
    <t>Beauregard</t>
  </si>
  <si>
    <t xml:space="preserve">                      N'hésitez pas à apporter vos poches, cartons ou cageots !</t>
  </si>
  <si>
    <r>
      <t xml:space="preserve">Printemps 2025  -  </t>
    </r>
    <r>
      <rPr>
        <b/>
        <sz val="12"/>
        <color theme="8" tint="-0.249977111117893"/>
        <rFont val="Times New Roman"/>
        <family val="1"/>
      </rPr>
      <t>Plants maraîchers</t>
    </r>
  </si>
  <si>
    <t>Paola F</t>
  </si>
  <si>
    <t>Pêche</t>
  </si>
  <si>
    <t>Téton de Vénus</t>
  </si>
  <si>
    <t>Yellow Submarine</t>
  </si>
  <si>
    <t>Miel du Mexique</t>
  </si>
  <si>
    <t>Banana Legs</t>
  </si>
  <si>
    <t>Beefsteack</t>
  </si>
  <si>
    <t>Brandy Wine</t>
  </si>
  <si>
    <t>Jaune St Vincent</t>
  </si>
  <si>
    <t>Alberello di S.</t>
  </si>
  <si>
    <t>Gold Rush</t>
  </si>
  <si>
    <t>Jaune Canari 3</t>
  </si>
  <si>
    <t>Sucrin de Tours</t>
  </si>
  <si>
    <t>Hokus</t>
  </si>
  <si>
    <t>Butternut</t>
  </si>
  <si>
    <t>Sugar Baby</t>
  </si>
  <si>
    <r>
      <rPr>
        <sz val="11"/>
        <rFont val="Ink Free"/>
        <family val="4"/>
      </rPr>
      <t xml:space="preserve">Petit Gris </t>
    </r>
    <r>
      <rPr>
        <sz val="9"/>
        <rFont val="Ink Free"/>
        <family val="4"/>
      </rPr>
      <t>de Rennes</t>
    </r>
  </si>
  <si>
    <r>
      <rPr>
        <sz val="11"/>
        <rFont val="Ink Free"/>
        <family val="4"/>
      </rPr>
      <t>Blanche</t>
    </r>
    <r>
      <rPr>
        <sz val="10"/>
        <rFont val="Ink Free"/>
        <family val="4"/>
      </rPr>
      <t xml:space="preserve"> de Trieste</t>
    </r>
  </si>
  <si>
    <r>
      <t xml:space="preserve">Date estimée (à peu près) de retrait ou de livraison de votre réservation : </t>
    </r>
    <r>
      <rPr>
        <b/>
        <sz val="10"/>
        <color theme="1"/>
        <rFont val="Times New Roman"/>
        <family val="1"/>
      </rPr>
      <t>jj/mm</t>
    </r>
  </si>
  <si>
    <r>
      <rPr>
        <i/>
        <sz val="10.5"/>
        <color theme="1"/>
        <rFont val="Times New Roman"/>
        <family val="1"/>
      </rPr>
      <t>Nota bene. -</t>
    </r>
    <r>
      <rPr>
        <sz val="10.5"/>
        <color theme="1"/>
        <rFont val="Times New Roman"/>
        <family val="1"/>
      </rPr>
      <t xml:space="preserve"> La description des variétés et toute information utile sur notre site internet </t>
    </r>
    <r>
      <rPr>
        <b/>
        <sz val="10.5"/>
        <color theme="8" tint="-0.249977111117893"/>
        <rFont val="Times New Roman"/>
        <family val="1"/>
      </rPr>
      <t>www.pepinieres-de-tournay.fr</t>
    </r>
    <r>
      <rPr>
        <sz val="10.5"/>
        <color theme="1"/>
        <rFont val="Times New Roman"/>
        <family val="1"/>
      </rPr>
      <t xml:space="preserve"> . Pas d'évolution tarifaire pour la quatrième année consécutive. Plants de légumes vendus en gros godets de 9 cm. Qualité EXTRA. Garantis exempts de tourbe et fibre de coco. Strictement issus de la production biologique des Pépinières de Tournay. Sous réserve de disponibilité.</t>
    </r>
  </si>
  <si>
    <t>Bonita</t>
  </si>
  <si>
    <t>Sakura Purple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</si>
</sst>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&quot; &quot;##&quot; &quot;##&quot; &quot;##&quot; &quot;##"/>
  </numFmts>
  <fonts count="2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4" tint="-0.499984740745262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color theme="1"/>
      <name val="Ink Free"/>
      <family val="4"/>
    </font>
    <font>
      <sz val="10.5"/>
      <color theme="1"/>
      <name val="Calibri"/>
      <family val="2"/>
      <scheme val="minor"/>
    </font>
    <font>
      <b/>
      <sz val="20"/>
      <color theme="1"/>
      <name val="Ink Free"/>
      <family val="4"/>
    </font>
    <font>
      <b/>
      <sz val="12"/>
      <color theme="8" tint="-0.249977111117893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1"/>
      <name val="Ink Free"/>
      <family val="4"/>
    </font>
    <font>
      <sz val="10"/>
      <name val="Ink Free"/>
      <family val="4"/>
    </font>
    <font>
      <b/>
      <sz val="11"/>
      <name val="Ink Free"/>
      <family val="4"/>
    </font>
    <font>
      <sz val="12"/>
      <name val="Ink Free"/>
      <family val="4"/>
    </font>
    <font>
      <sz val="9"/>
      <name val="Ink Free"/>
      <family val="4"/>
    </font>
    <font>
      <b/>
      <sz val="14"/>
      <name val="Ink Free"/>
      <family val="4"/>
    </font>
    <font>
      <sz val="10.5"/>
      <color theme="1"/>
      <name val="Times New Roman"/>
      <family val="1"/>
    </font>
    <font>
      <b/>
      <sz val="10.5"/>
      <color theme="8" tint="-0.249977111117893"/>
      <name val="Times New Roman"/>
      <family val="1"/>
    </font>
    <font>
      <i/>
      <sz val="10.5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499984740745262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499984740745262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499984740745262"/>
      </right>
      <top style="thin">
        <color theme="0" tint="-0.14996795556505021"/>
      </top>
      <bottom/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/>
    <xf numFmtId="0" fontId="2" fillId="0" borderId="0" xfId="0" applyFont="1" applyAlignment="1"/>
    <xf numFmtId="0" fontId="2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vertical="center"/>
    </xf>
    <xf numFmtId="0" fontId="8" fillId="0" borderId="0" xfId="0" applyFont="1" applyFill="1" applyAlignment="1">
      <alignment horizontal="left"/>
    </xf>
    <xf numFmtId="0" fontId="3" fillId="0" borderId="0" xfId="0" applyFont="1" applyFill="1"/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2" fillId="0" borderId="0" xfId="0" applyFont="1"/>
    <xf numFmtId="0" fontId="0" fillId="0" borderId="0" xfId="0" applyBorder="1"/>
    <xf numFmtId="0" fontId="2" fillId="0" borderId="0" xfId="0" applyFont="1" applyFill="1" applyAlignment="1">
      <alignment vertical="center" wrapText="1"/>
    </xf>
    <xf numFmtId="0" fontId="4" fillId="0" borderId="5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/>
    <xf numFmtId="0" fontId="17" fillId="0" borderId="2" xfId="0" applyFont="1" applyFill="1" applyBorder="1" applyAlignment="1">
      <alignment horizontal="center" vertical="center"/>
    </xf>
    <xf numFmtId="1" fontId="17" fillId="0" borderId="3" xfId="0" applyNumberFormat="1" applyFont="1" applyFill="1" applyBorder="1" applyAlignment="1" applyProtection="1">
      <alignment horizontal="center" vertical="center"/>
      <protection locked="0"/>
    </xf>
    <xf numFmtId="2" fontId="17" fillId="0" borderId="3" xfId="0" applyNumberFormat="1" applyFont="1" applyFill="1" applyBorder="1" applyAlignment="1">
      <alignment horizontal="center" vertical="center"/>
    </xf>
    <xf numFmtId="2" fontId="17" fillId="0" borderId="4" xfId="0" applyNumberFormat="1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2" fontId="17" fillId="0" borderId="3" xfId="0" applyNumberFormat="1" applyFont="1" applyBorder="1" applyAlignment="1">
      <alignment horizontal="center" vertical="center"/>
    </xf>
    <xf numFmtId="2" fontId="17" fillId="0" borderId="7" xfId="0" applyNumberFormat="1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" fontId="17" fillId="2" borderId="3" xfId="0" applyNumberFormat="1" applyFont="1" applyFill="1" applyBorder="1" applyAlignment="1" applyProtection="1">
      <alignment horizontal="center" vertical="center"/>
      <protection locked="0"/>
    </xf>
    <xf numFmtId="2" fontId="17" fillId="2" borderId="3" xfId="0" applyNumberFormat="1" applyFont="1" applyFill="1" applyBorder="1" applyAlignment="1">
      <alignment horizontal="center" vertical="center"/>
    </xf>
    <xf numFmtId="2" fontId="17" fillId="2" borderId="4" xfId="0" applyNumberFormat="1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2" fontId="17" fillId="2" borderId="7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2" fontId="17" fillId="0" borderId="4" xfId="0" applyNumberFormat="1" applyFont="1" applyBorder="1" applyAlignment="1">
      <alignment horizontal="center" vertical="center"/>
    </xf>
    <xf numFmtId="1" fontId="17" fillId="0" borderId="3" xfId="0" applyNumberFormat="1" applyFont="1" applyFill="1" applyBorder="1" applyAlignment="1" applyProtection="1">
      <alignment horizontal="center" vertical="center"/>
      <protection locked="0"/>
    </xf>
    <xf numFmtId="0" fontId="18" fillId="0" borderId="9" xfId="0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 applyProtection="1">
      <alignment horizontal="center" vertical="center"/>
      <protection locked="0"/>
    </xf>
    <xf numFmtId="2" fontId="17" fillId="0" borderId="10" xfId="0" applyNumberFormat="1" applyFont="1" applyBorder="1" applyAlignment="1">
      <alignment horizontal="center" vertical="center"/>
    </xf>
    <xf numFmtId="0" fontId="3" fillId="0" borderId="0" xfId="0" applyFont="1" applyBorder="1"/>
    <xf numFmtId="0" fontId="20" fillId="0" borderId="1" xfId="0" applyFont="1" applyFill="1" applyBorder="1" applyAlignment="1">
      <alignment horizontal="center" vertical="center"/>
    </xf>
    <xf numFmtId="2" fontId="17" fillId="0" borderId="7" xfId="0" applyNumberFormat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vertical="center"/>
    </xf>
    <xf numFmtId="2" fontId="17" fillId="0" borderId="21" xfId="0" applyNumberFormat="1" applyFont="1" applyBorder="1" applyAlignment="1">
      <alignment horizontal="center" vertical="center"/>
    </xf>
    <xf numFmtId="4" fontId="27" fillId="0" borderId="26" xfId="0" applyNumberFormat="1" applyFont="1" applyFill="1" applyBorder="1" applyAlignment="1">
      <alignment horizontal="center" vertical="center"/>
    </xf>
    <xf numFmtId="4" fontId="27" fillId="0" borderId="29" xfId="0" applyNumberFormat="1" applyFont="1" applyFill="1" applyBorder="1" applyAlignment="1">
      <alignment horizontal="center" vertical="center"/>
    </xf>
    <xf numFmtId="0" fontId="27" fillId="0" borderId="25" xfId="0" applyFont="1" applyFill="1" applyBorder="1" applyAlignment="1">
      <alignment horizontal="left" vertical="center"/>
    </xf>
    <xf numFmtId="0" fontId="27" fillId="0" borderId="26" xfId="0" applyFont="1" applyFill="1" applyBorder="1" applyAlignment="1">
      <alignment horizontal="left" vertical="center"/>
    </xf>
    <xf numFmtId="4" fontId="26" fillId="0" borderId="0" xfId="0" applyNumberFormat="1" applyFont="1" applyFill="1" applyBorder="1" applyAlignment="1">
      <alignment horizontal="center" vertical="center"/>
    </xf>
    <xf numFmtId="4" fontId="26" fillId="0" borderId="28" xfId="0" applyNumberFormat="1" applyFont="1" applyFill="1" applyBorder="1" applyAlignment="1">
      <alignment horizontal="center" vertical="center"/>
    </xf>
    <xf numFmtId="4" fontId="26" fillId="2" borderId="0" xfId="0" applyNumberFormat="1" applyFont="1" applyFill="1" applyBorder="1" applyAlignment="1">
      <alignment horizontal="center" vertical="center"/>
    </xf>
    <xf numFmtId="4" fontId="26" fillId="2" borderId="28" xfId="0" applyNumberFormat="1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6" fillId="2" borderId="24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left" vertical="center"/>
    </xf>
    <xf numFmtId="0" fontId="26" fillId="0" borderId="22" xfId="0" applyFont="1" applyFill="1" applyBorder="1" applyAlignment="1">
      <alignment horizontal="left" vertical="center"/>
    </xf>
    <xf numFmtId="0" fontId="26" fillId="0" borderId="23" xfId="0" applyFont="1" applyFill="1" applyBorder="1" applyAlignment="1">
      <alignment horizontal="left" vertical="center"/>
    </xf>
    <xf numFmtId="4" fontId="26" fillId="0" borderId="23" xfId="0" applyNumberFormat="1" applyFont="1" applyFill="1" applyBorder="1" applyAlignment="1">
      <alignment horizontal="center" vertical="center"/>
    </xf>
    <xf numFmtId="4" fontId="26" fillId="0" borderId="27" xfId="0" applyNumberFormat="1" applyFont="1" applyFill="1" applyBorder="1" applyAlignment="1">
      <alignment horizontal="center" vertical="center"/>
    </xf>
    <xf numFmtId="14" fontId="15" fillId="2" borderId="0" xfId="0" applyNumberFormat="1" applyFont="1" applyFill="1" applyAlignment="1" applyProtection="1">
      <alignment horizontal="left" vertical="center"/>
      <protection locked="0"/>
    </xf>
    <xf numFmtId="0" fontId="15" fillId="2" borderId="0" xfId="0" applyFont="1" applyFill="1" applyAlignment="1">
      <alignment horizontal="left" vertical="center" wrapText="1"/>
    </xf>
    <xf numFmtId="0" fontId="4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3" fillId="0" borderId="0" xfId="0" applyFont="1" applyBorder="1" applyAlignment="1">
      <alignment horizontal="right" vertical="center" wrapText="1"/>
    </xf>
    <xf numFmtId="0" fontId="22" fillId="0" borderId="20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right" vertical="center" wrapText="1"/>
    </xf>
    <xf numFmtId="0" fontId="19" fillId="3" borderId="1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  <xf numFmtId="0" fontId="13" fillId="2" borderId="1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5" fillId="2" borderId="0" xfId="0" applyNumberFormat="1" applyFont="1" applyFill="1" applyAlignment="1" applyProtection="1">
      <alignment horizontal="left" vertical="center"/>
      <protection locked="0"/>
    </xf>
    <xf numFmtId="164" fontId="15" fillId="2" borderId="0" xfId="0" applyNumberFormat="1" applyFont="1" applyFill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95250</xdr:rowOff>
    </xdr:from>
    <xdr:to>
      <xdr:col>0</xdr:col>
      <xdr:colOff>627063</xdr:colOff>
      <xdr:row>54</xdr:row>
      <xdr:rowOff>190500</xdr:rowOff>
    </xdr:to>
    <xdr:pic>
      <xdr:nvPicPr>
        <xdr:cNvPr id="6" name="Image 5" descr="Récipient Cageot Pomme - Image gratuite sur Pixabay"/>
        <xdr:cNvPicPr/>
      </xdr:nvPicPr>
      <xdr:blipFill>
        <a:blip xmlns:r="http://schemas.openxmlformats.org/officeDocument/2006/relationships" r:embed="rId1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1500"/>
          <a:ext cx="627063" cy="587375"/>
        </a:xfrm>
        <a:prstGeom prst="rect">
          <a:avLst/>
        </a:prstGeom>
        <a:noFill/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317500</xdr:colOff>
      <xdr:row>1</xdr:row>
      <xdr:rowOff>95251</xdr:rowOff>
    </xdr:from>
    <xdr:to>
      <xdr:col>7</xdr:col>
      <xdr:colOff>476250</xdr:colOff>
      <xdr:row>3</xdr:row>
      <xdr:rowOff>74426</xdr:rowOff>
    </xdr:to>
    <xdr:pic>
      <xdr:nvPicPr>
        <xdr:cNvPr id="7" name="Image 6" descr="Nous travaillons ensemble... - Terre d'Arjoux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293689"/>
          <a:ext cx="873125" cy="4633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23813</xdr:colOff>
      <xdr:row>4</xdr:row>
      <xdr:rowOff>41117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6" t="4999" r="5491" b="34048"/>
        <a:stretch/>
      </xdr:blipFill>
      <xdr:spPr>
        <a:xfrm>
          <a:off x="0" y="0"/>
          <a:ext cx="1849438" cy="83486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"/>
  <sheetViews>
    <sheetView tabSelected="1" zoomScale="120" zoomScaleNormal="120" workbookViewId="0">
      <selection activeCell="B14" sqref="B14:H14"/>
    </sheetView>
  </sheetViews>
  <sheetFormatPr baseColWidth="10" defaultRowHeight="15" x14ac:dyDescent="0.25"/>
  <cols>
    <col min="1" max="1" width="16.7109375" customWidth="1"/>
    <col min="2" max="4" width="10.7109375" customWidth="1"/>
    <col min="5" max="5" width="16.7109375" customWidth="1"/>
    <col min="6" max="8" width="10.7109375" customWidth="1"/>
  </cols>
  <sheetData>
    <row r="1" spans="1:11" ht="15.75" customHeight="1" x14ac:dyDescent="0.25">
      <c r="C1" s="2"/>
      <c r="D1" s="78" t="s">
        <v>59</v>
      </c>
      <c r="E1" s="79"/>
      <c r="F1" s="79"/>
      <c r="G1" s="79"/>
      <c r="H1" s="79"/>
      <c r="I1" s="3"/>
    </row>
    <row r="2" spans="1:11" ht="8.25" customHeight="1" x14ac:dyDescent="0.25">
      <c r="D2" s="79"/>
      <c r="E2" s="79"/>
      <c r="F2" s="79"/>
      <c r="G2" s="79"/>
      <c r="H2" s="79"/>
    </row>
    <row r="3" spans="1:11" ht="30" customHeight="1" x14ac:dyDescent="0.25">
      <c r="D3" s="80" t="s">
        <v>51</v>
      </c>
      <c r="E3" s="81"/>
      <c r="F3" s="82"/>
      <c r="G3" s="17"/>
      <c r="H3" s="17"/>
    </row>
    <row r="4" spans="1:11" ht="9" customHeight="1" x14ac:dyDescent="0.25">
      <c r="D4" s="83"/>
      <c r="E4" s="84"/>
      <c r="F4" s="85"/>
    </row>
    <row r="5" spans="1:11" ht="15" customHeight="1" x14ac:dyDescent="0.25">
      <c r="D5" s="73" t="s">
        <v>79</v>
      </c>
      <c r="E5" s="73"/>
      <c r="F5" s="73"/>
      <c r="G5" s="73"/>
      <c r="H5" s="73"/>
    </row>
    <row r="6" spans="1:11" s="11" customFormat="1" ht="15" customHeight="1" x14ac:dyDescent="0.2">
      <c r="A6" s="71" t="s">
        <v>46</v>
      </c>
      <c r="B6" s="71"/>
      <c r="C6" s="71"/>
      <c r="D6" s="73"/>
      <c r="E6" s="73"/>
      <c r="F6" s="73"/>
      <c r="G6" s="73"/>
      <c r="H6" s="73"/>
      <c r="J6" s="12"/>
    </row>
    <row r="7" spans="1:11" s="11" customFormat="1" ht="15" customHeight="1" x14ac:dyDescent="0.2">
      <c r="A7" s="72" t="s">
        <v>47</v>
      </c>
      <c r="B7" s="72"/>
      <c r="C7" s="72"/>
      <c r="D7" s="73"/>
      <c r="E7" s="73"/>
      <c r="F7" s="73"/>
      <c r="G7" s="73"/>
      <c r="H7" s="73"/>
      <c r="J7" s="13"/>
      <c r="K7" s="13"/>
    </row>
    <row r="8" spans="1:11" s="11" customFormat="1" ht="15" customHeight="1" x14ac:dyDescent="0.2">
      <c r="A8" s="72" t="s">
        <v>48</v>
      </c>
      <c r="B8" s="72"/>
      <c r="C8" s="72"/>
      <c r="D8" s="73"/>
      <c r="E8" s="73"/>
      <c r="F8" s="73"/>
      <c r="G8" s="73"/>
      <c r="H8" s="73"/>
      <c r="J8" s="13"/>
      <c r="K8" s="13"/>
    </row>
    <row r="9" spans="1:11" s="11" customFormat="1" ht="15" customHeight="1" x14ac:dyDescent="0.2">
      <c r="A9" s="72" t="s">
        <v>49</v>
      </c>
      <c r="B9" s="72"/>
      <c r="C9" s="72"/>
      <c r="D9" s="73"/>
      <c r="E9" s="73"/>
      <c r="F9" s="73"/>
      <c r="G9" s="73"/>
      <c r="H9" s="73"/>
      <c r="J9" s="13"/>
      <c r="K9" s="13"/>
    </row>
    <row r="10" spans="1:11" s="6" customFormat="1" ht="15" customHeight="1" x14ac:dyDescent="0.2">
      <c r="A10" s="72" t="s">
        <v>50</v>
      </c>
      <c r="B10" s="72"/>
      <c r="C10" s="72"/>
      <c r="D10" s="73"/>
      <c r="E10" s="73"/>
      <c r="F10" s="73"/>
      <c r="G10" s="73"/>
      <c r="H10" s="73"/>
      <c r="J10" s="14"/>
      <c r="K10" s="14"/>
    </row>
    <row r="11" spans="1:11" s="10" customFormat="1" ht="3.95" customHeight="1" x14ac:dyDescent="0.25">
      <c r="A11" s="9"/>
      <c r="B11" s="9"/>
      <c r="C11" s="9"/>
      <c r="D11" s="9"/>
      <c r="E11" s="9"/>
      <c r="F11" s="9"/>
      <c r="G11" s="9"/>
      <c r="H11" s="9"/>
    </row>
    <row r="12" spans="1:11" s="1" customFormat="1" ht="18" customHeight="1" x14ac:dyDescent="0.25">
      <c r="A12" s="70" t="s">
        <v>0</v>
      </c>
      <c r="B12" s="70"/>
      <c r="C12" s="70"/>
      <c r="D12" s="70"/>
      <c r="E12" s="70"/>
      <c r="F12" s="70"/>
      <c r="G12" s="70"/>
      <c r="H12" s="70"/>
      <c r="I12" s="7"/>
    </row>
    <row r="13" spans="1:11" s="1" customFormat="1" ht="3" customHeight="1" x14ac:dyDescent="0.25"/>
    <row r="14" spans="1:11" s="24" customFormat="1" ht="14.1" customHeight="1" x14ac:dyDescent="0.2">
      <c r="A14" s="23" t="s">
        <v>1</v>
      </c>
      <c r="B14" s="88"/>
      <c r="C14" s="88"/>
      <c r="D14" s="88"/>
      <c r="E14" s="88"/>
      <c r="F14" s="88"/>
      <c r="G14" s="88"/>
      <c r="H14" s="88"/>
    </row>
    <row r="15" spans="1:11" s="15" customFormat="1" ht="3" customHeight="1" x14ac:dyDescent="0.25"/>
    <row r="16" spans="1:11" s="24" customFormat="1" ht="14.1" customHeight="1" x14ac:dyDescent="0.2">
      <c r="A16" s="23" t="s">
        <v>2</v>
      </c>
      <c r="C16" s="88"/>
      <c r="D16" s="88"/>
      <c r="E16" s="88"/>
      <c r="F16" s="88"/>
      <c r="G16" s="88"/>
      <c r="H16" s="88"/>
    </row>
    <row r="17" spans="1:8" s="15" customFormat="1" ht="3" customHeight="1" x14ac:dyDescent="0.25"/>
    <row r="18" spans="1:8" s="24" customFormat="1" ht="14.1" customHeight="1" x14ac:dyDescent="0.2">
      <c r="A18" s="23" t="s">
        <v>3</v>
      </c>
      <c r="C18" s="89"/>
      <c r="D18" s="89"/>
      <c r="E18" s="89"/>
      <c r="F18" s="89"/>
      <c r="G18" s="89"/>
      <c r="H18" s="89"/>
    </row>
    <row r="19" spans="1:8" s="15" customFormat="1" ht="3" customHeight="1" x14ac:dyDescent="0.25"/>
    <row r="20" spans="1:8" s="24" customFormat="1" ht="14.1" customHeight="1" x14ac:dyDescent="0.2">
      <c r="A20" s="23" t="s">
        <v>78</v>
      </c>
      <c r="F20" s="69"/>
      <c r="G20" s="69"/>
      <c r="H20" s="69"/>
    </row>
    <row r="21" spans="1:8" ht="3" customHeight="1" x14ac:dyDescent="0.25">
      <c r="A21" s="16"/>
      <c r="B21" s="16"/>
      <c r="C21" s="16"/>
      <c r="D21" s="16"/>
      <c r="E21" s="16"/>
      <c r="F21" s="16"/>
      <c r="G21" s="16"/>
      <c r="H21" s="16"/>
    </row>
    <row r="22" spans="1:8" s="4" customFormat="1" ht="23.25" customHeight="1" x14ac:dyDescent="0.25">
      <c r="A22" s="18" t="s">
        <v>4</v>
      </c>
      <c r="B22" s="19" t="s">
        <v>5</v>
      </c>
      <c r="C22" s="19" t="s">
        <v>6</v>
      </c>
      <c r="D22" s="20" t="s">
        <v>7</v>
      </c>
      <c r="E22" s="21" t="s">
        <v>4</v>
      </c>
      <c r="F22" s="19" t="s">
        <v>5</v>
      </c>
      <c r="G22" s="19" t="s">
        <v>6</v>
      </c>
      <c r="H22" s="22" t="s">
        <v>7</v>
      </c>
    </row>
    <row r="23" spans="1:8" s="4" customFormat="1" ht="15" customHeight="1" x14ac:dyDescent="0.25">
      <c r="A23" s="86" t="s">
        <v>25</v>
      </c>
      <c r="B23" s="86"/>
      <c r="C23" s="86"/>
      <c r="D23" s="86"/>
      <c r="E23" s="87" t="s">
        <v>22</v>
      </c>
      <c r="F23" s="86"/>
      <c r="G23" s="86"/>
      <c r="H23" s="86"/>
    </row>
    <row r="24" spans="1:8" s="5" customFormat="1" ht="15" customHeight="1" x14ac:dyDescent="0.25">
      <c r="A24" s="25" t="s">
        <v>8</v>
      </c>
      <c r="B24" s="43"/>
      <c r="C24" s="27">
        <v>1.3</v>
      </c>
      <c r="D24" s="28">
        <f>B24*C24</f>
        <v>0</v>
      </c>
      <c r="E24" s="29" t="s">
        <v>52</v>
      </c>
      <c r="F24" s="26"/>
      <c r="G24" s="30">
        <v>1.3</v>
      </c>
      <c r="H24" s="31">
        <f>F24*G24</f>
        <v>0</v>
      </c>
    </row>
    <row r="25" spans="1:8" s="5" customFormat="1" ht="15" customHeight="1" x14ac:dyDescent="0.25">
      <c r="A25" s="32" t="s">
        <v>65</v>
      </c>
      <c r="B25" s="33"/>
      <c r="C25" s="34">
        <v>1.3</v>
      </c>
      <c r="D25" s="35">
        <f t="shared" ref="D25:D41" si="0">B25*C25</f>
        <v>0</v>
      </c>
      <c r="E25" s="76" t="s">
        <v>23</v>
      </c>
      <c r="F25" s="77"/>
      <c r="G25" s="77"/>
      <c r="H25" s="77"/>
    </row>
    <row r="26" spans="1:8" s="5" customFormat="1" ht="15" customHeight="1" x14ac:dyDescent="0.25">
      <c r="A26" s="25" t="s">
        <v>66</v>
      </c>
      <c r="B26" s="43"/>
      <c r="C26" s="27">
        <v>1.3</v>
      </c>
      <c r="D26" s="28">
        <f t="shared" ref="D26" si="1">B26*C26</f>
        <v>0</v>
      </c>
      <c r="E26" s="36" t="s">
        <v>73</v>
      </c>
      <c r="F26" s="26"/>
      <c r="G26" s="30">
        <v>1.3</v>
      </c>
      <c r="H26" s="31">
        <f>F26*G26</f>
        <v>0</v>
      </c>
    </row>
    <row r="27" spans="1:8" s="5" customFormat="1" ht="15" customHeight="1" x14ac:dyDescent="0.25">
      <c r="A27" s="32" t="s">
        <v>67</v>
      </c>
      <c r="B27" s="33"/>
      <c r="C27" s="34">
        <v>1.3</v>
      </c>
      <c r="D27" s="35">
        <f t="shared" ref="D27" si="2">B27*C27</f>
        <v>0</v>
      </c>
      <c r="E27" s="76" t="s">
        <v>26</v>
      </c>
      <c r="F27" s="77"/>
      <c r="G27" s="77"/>
      <c r="H27" s="77"/>
    </row>
    <row r="28" spans="1:8" s="5" customFormat="1" ht="15" customHeight="1" x14ac:dyDescent="0.25">
      <c r="A28" s="25" t="s">
        <v>9</v>
      </c>
      <c r="B28" s="43"/>
      <c r="C28" s="27">
        <v>1.3</v>
      </c>
      <c r="D28" s="28">
        <f t="shared" si="0"/>
        <v>0</v>
      </c>
      <c r="E28" s="36" t="s">
        <v>27</v>
      </c>
      <c r="F28" s="26"/>
      <c r="G28" s="30">
        <v>1.3</v>
      </c>
      <c r="H28" s="31">
        <f>F28*G28</f>
        <v>0</v>
      </c>
    </row>
    <row r="29" spans="1:8" s="5" customFormat="1" ht="15" customHeight="1" x14ac:dyDescent="0.25">
      <c r="A29" s="32" t="s">
        <v>10</v>
      </c>
      <c r="B29" s="33"/>
      <c r="C29" s="34">
        <v>1.3</v>
      </c>
      <c r="D29" s="35">
        <f t="shared" si="0"/>
        <v>0</v>
      </c>
      <c r="E29" s="37" t="s">
        <v>28</v>
      </c>
      <c r="F29" s="33"/>
      <c r="G29" s="34">
        <v>1.3</v>
      </c>
      <c r="H29" s="38">
        <f>F29*G29</f>
        <v>0</v>
      </c>
    </row>
    <row r="30" spans="1:8" s="5" customFormat="1" ht="15" customHeight="1" x14ac:dyDescent="0.25">
      <c r="A30" s="25" t="s">
        <v>11</v>
      </c>
      <c r="B30" s="43"/>
      <c r="C30" s="27">
        <v>1.3</v>
      </c>
      <c r="D30" s="28">
        <f t="shared" si="0"/>
        <v>0</v>
      </c>
      <c r="E30" s="36" t="s">
        <v>74</v>
      </c>
      <c r="F30" s="26"/>
      <c r="G30" s="30">
        <v>1.3</v>
      </c>
      <c r="H30" s="31">
        <f>F30*G30</f>
        <v>0</v>
      </c>
    </row>
    <row r="31" spans="1:8" s="5" customFormat="1" ht="15" customHeight="1" x14ac:dyDescent="0.25">
      <c r="A31" s="32" t="s">
        <v>68</v>
      </c>
      <c r="B31" s="33"/>
      <c r="C31" s="34">
        <v>1.3</v>
      </c>
      <c r="D31" s="35">
        <f t="shared" si="0"/>
        <v>0</v>
      </c>
      <c r="E31" s="37" t="s">
        <v>29</v>
      </c>
      <c r="F31" s="33"/>
      <c r="G31" s="34">
        <v>1.3</v>
      </c>
      <c r="H31" s="38">
        <f>F31*G31</f>
        <v>0</v>
      </c>
    </row>
    <row r="32" spans="1:8" s="5" customFormat="1" ht="15" customHeight="1" x14ac:dyDescent="0.25">
      <c r="A32" s="25" t="s">
        <v>12</v>
      </c>
      <c r="B32" s="43"/>
      <c r="C32" s="27">
        <v>1.3</v>
      </c>
      <c r="D32" s="28">
        <f t="shared" si="0"/>
        <v>0</v>
      </c>
      <c r="E32" s="36" t="s">
        <v>44</v>
      </c>
      <c r="F32" s="26"/>
      <c r="G32" s="30">
        <v>1.3</v>
      </c>
      <c r="H32" s="31">
        <f t="shared" ref="H32" si="3">F32*G32</f>
        <v>0</v>
      </c>
    </row>
    <row r="33" spans="1:8" s="5" customFormat="1" ht="15" customHeight="1" x14ac:dyDescent="0.25">
      <c r="A33" s="32" t="s">
        <v>13</v>
      </c>
      <c r="B33" s="33"/>
      <c r="C33" s="34">
        <v>1.3</v>
      </c>
      <c r="D33" s="35">
        <f t="shared" si="0"/>
        <v>0</v>
      </c>
      <c r="E33" s="37" t="s">
        <v>30</v>
      </c>
      <c r="F33" s="33"/>
      <c r="G33" s="34">
        <v>1.3</v>
      </c>
      <c r="H33" s="38">
        <f>F33*G33</f>
        <v>0</v>
      </c>
    </row>
    <row r="34" spans="1:8" s="5" customFormat="1" ht="15" customHeight="1" x14ac:dyDescent="0.25">
      <c r="A34" s="25" t="s">
        <v>42</v>
      </c>
      <c r="B34" s="43"/>
      <c r="C34" s="27">
        <v>1.3</v>
      </c>
      <c r="D34" s="28">
        <f t="shared" si="0"/>
        <v>0</v>
      </c>
      <c r="E34" s="36" t="s">
        <v>31</v>
      </c>
      <c r="F34" s="26"/>
      <c r="G34" s="30">
        <v>1.3</v>
      </c>
      <c r="H34" s="31">
        <f>F34*G34</f>
        <v>0</v>
      </c>
    </row>
    <row r="35" spans="1:8" s="5" customFormat="1" ht="15" customHeight="1" x14ac:dyDescent="0.25">
      <c r="A35" s="32" t="s">
        <v>60</v>
      </c>
      <c r="B35" s="33"/>
      <c r="C35" s="34">
        <v>1.3</v>
      </c>
      <c r="D35" s="35">
        <f t="shared" ref="D35" si="4">B35*C35</f>
        <v>0</v>
      </c>
      <c r="E35" s="76" t="s">
        <v>32</v>
      </c>
      <c r="F35" s="77"/>
      <c r="G35" s="77"/>
      <c r="H35" s="77"/>
    </row>
    <row r="36" spans="1:8" s="5" customFormat="1" ht="15" customHeight="1" x14ac:dyDescent="0.25">
      <c r="A36" s="25" t="s">
        <v>61</v>
      </c>
      <c r="B36" s="43"/>
      <c r="C36" s="27">
        <v>1.3</v>
      </c>
      <c r="D36" s="28">
        <f t="shared" ref="D36" si="5">B36*C36</f>
        <v>0</v>
      </c>
      <c r="E36" s="39" t="s">
        <v>71</v>
      </c>
      <c r="F36" s="26"/>
      <c r="G36" s="30">
        <v>1.3</v>
      </c>
      <c r="H36" s="31">
        <f>F36*G36</f>
        <v>0</v>
      </c>
    </row>
    <row r="37" spans="1:8" s="5" customFormat="1" ht="15" customHeight="1" x14ac:dyDescent="0.25">
      <c r="A37" s="32" t="s">
        <v>14</v>
      </c>
      <c r="B37" s="33"/>
      <c r="C37" s="34">
        <v>1.3</v>
      </c>
      <c r="D37" s="35">
        <f t="shared" si="0"/>
        <v>0</v>
      </c>
      <c r="E37" s="40" t="s">
        <v>76</v>
      </c>
      <c r="F37" s="33"/>
      <c r="G37" s="34">
        <v>1.3</v>
      </c>
      <c r="H37" s="38">
        <f>F37*G37</f>
        <v>0</v>
      </c>
    </row>
    <row r="38" spans="1:8" s="5" customFormat="1" ht="15" customHeight="1" x14ac:dyDescent="0.25">
      <c r="A38" s="25" t="s">
        <v>41</v>
      </c>
      <c r="B38" s="43"/>
      <c r="C38" s="27">
        <v>1.3</v>
      </c>
      <c r="D38" s="28">
        <f t="shared" si="0"/>
        <v>0</v>
      </c>
      <c r="E38" s="48" t="s">
        <v>72</v>
      </c>
      <c r="F38" s="43"/>
      <c r="G38" s="27">
        <v>1.3</v>
      </c>
      <c r="H38" s="49">
        <f>F38*G38</f>
        <v>0</v>
      </c>
    </row>
    <row r="39" spans="1:8" s="5" customFormat="1" ht="15" customHeight="1" x14ac:dyDescent="0.25">
      <c r="A39" s="32" t="s">
        <v>15</v>
      </c>
      <c r="B39" s="33"/>
      <c r="C39" s="34">
        <v>1.3</v>
      </c>
      <c r="D39" s="35">
        <f t="shared" si="0"/>
        <v>0</v>
      </c>
      <c r="E39" s="76" t="s">
        <v>33</v>
      </c>
      <c r="F39" s="77"/>
      <c r="G39" s="77"/>
      <c r="H39" s="77"/>
    </row>
    <row r="40" spans="1:8" s="5" customFormat="1" ht="15" customHeight="1" x14ac:dyDescent="0.25">
      <c r="A40" s="25" t="s">
        <v>43</v>
      </c>
      <c r="B40" s="43"/>
      <c r="C40" s="27">
        <v>1.3</v>
      </c>
      <c r="D40" s="28">
        <f t="shared" si="0"/>
        <v>0</v>
      </c>
      <c r="E40" s="39" t="s">
        <v>34</v>
      </c>
      <c r="F40" s="26"/>
      <c r="G40" s="30">
        <v>1.3</v>
      </c>
      <c r="H40" s="31">
        <f>F40*G40</f>
        <v>0</v>
      </c>
    </row>
    <row r="41" spans="1:8" s="5" customFormat="1" ht="15" customHeight="1" x14ac:dyDescent="0.25">
      <c r="A41" s="32" t="s">
        <v>55</v>
      </c>
      <c r="B41" s="33"/>
      <c r="C41" s="34">
        <v>1.3</v>
      </c>
      <c r="D41" s="35">
        <f t="shared" si="0"/>
        <v>0</v>
      </c>
      <c r="E41" s="41" t="s">
        <v>75</v>
      </c>
      <c r="F41" s="33"/>
      <c r="G41" s="34">
        <v>1.3</v>
      </c>
      <c r="H41" s="38">
        <f>F41*G41</f>
        <v>0</v>
      </c>
    </row>
    <row r="42" spans="1:8" s="5" customFormat="1" ht="15" customHeight="1" x14ac:dyDescent="0.25">
      <c r="A42" s="25" t="s">
        <v>62</v>
      </c>
      <c r="B42" s="43"/>
      <c r="C42" s="27">
        <v>1.3</v>
      </c>
      <c r="D42" s="28">
        <f t="shared" ref="D42" si="6">B42*C42</f>
        <v>0</v>
      </c>
      <c r="E42" s="50" t="s">
        <v>54</v>
      </c>
      <c r="F42" s="43"/>
      <c r="G42" s="27">
        <v>1.3</v>
      </c>
      <c r="H42" s="49">
        <f>F42*G42</f>
        <v>0</v>
      </c>
    </row>
    <row r="43" spans="1:8" s="5" customFormat="1" ht="15" customHeight="1" x14ac:dyDescent="0.25">
      <c r="A43" s="32" t="s">
        <v>63</v>
      </c>
      <c r="B43" s="33"/>
      <c r="C43" s="34">
        <v>1.3</v>
      </c>
      <c r="D43" s="35">
        <f>B43*C43</f>
        <v>0</v>
      </c>
      <c r="E43" s="76" t="s">
        <v>35</v>
      </c>
      <c r="F43" s="77"/>
      <c r="G43" s="77"/>
      <c r="H43" s="77"/>
    </row>
    <row r="44" spans="1:8" s="5" customFormat="1" ht="15" customHeight="1" x14ac:dyDescent="0.25">
      <c r="A44" s="25" t="s">
        <v>16</v>
      </c>
      <c r="B44" s="43"/>
      <c r="C44" s="27">
        <v>1.3</v>
      </c>
      <c r="D44" s="28">
        <f>B44*C44</f>
        <v>0</v>
      </c>
      <c r="E44" s="39" t="s">
        <v>36</v>
      </c>
      <c r="F44" s="26"/>
      <c r="G44" s="30">
        <v>1.3</v>
      </c>
      <c r="H44" s="31">
        <f>F44*G44</f>
        <v>0</v>
      </c>
    </row>
    <row r="45" spans="1:8" s="5" customFormat="1" ht="15" customHeight="1" x14ac:dyDescent="0.25">
      <c r="A45" s="32" t="s">
        <v>64</v>
      </c>
      <c r="B45" s="33"/>
      <c r="C45" s="34">
        <v>1.3</v>
      </c>
      <c r="D45" s="35">
        <f>B45*C45</f>
        <v>0</v>
      </c>
      <c r="E45" s="76" t="s">
        <v>37</v>
      </c>
      <c r="F45" s="77"/>
      <c r="G45" s="77"/>
      <c r="H45" s="77"/>
    </row>
    <row r="46" spans="1:8" s="5" customFormat="1" ht="15" customHeight="1" x14ac:dyDescent="0.25">
      <c r="A46" s="25" t="s">
        <v>17</v>
      </c>
      <c r="B46" s="43"/>
      <c r="C46" s="27">
        <v>1.3</v>
      </c>
      <c r="D46" s="28">
        <f>B46*C46</f>
        <v>0</v>
      </c>
      <c r="E46" s="39" t="s">
        <v>45</v>
      </c>
      <c r="F46" s="26"/>
      <c r="G46" s="30">
        <v>1.3</v>
      </c>
      <c r="H46" s="31">
        <f>F46*G46</f>
        <v>0</v>
      </c>
    </row>
    <row r="47" spans="1:8" s="5" customFormat="1" ht="15" customHeight="1" x14ac:dyDescent="0.25">
      <c r="A47" s="77" t="s">
        <v>24</v>
      </c>
      <c r="B47" s="77"/>
      <c r="C47" s="77"/>
      <c r="D47" s="77"/>
      <c r="E47" s="41" t="s">
        <v>38</v>
      </c>
      <c r="F47" s="33"/>
      <c r="G47" s="34">
        <v>1.3</v>
      </c>
      <c r="H47" s="38">
        <f>F47*G47</f>
        <v>0</v>
      </c>
    </row>
    <row r="48" spans="1:8" s="5" customFormat="1" ht="15" customHeight="1" x14ac:dyDescent="0.25">
      <c r="A48" s="25" t="s">
        <v>21</v>
      </c>
      <c r="B48" s="26"/>
      <c r="C48" s="30">
        <v>1.3</v>
      </c>
      <c r="D48" s="42">
        <f>B48*C48</f>
        <v>0</v>
      </c>
      <c r="E48" s="76" t="s">
        <v>56</v>
      </c>
      <c r="F48" s="77"/>
      <c r="G48" s="77"/>
      <c r="H48" s="77"/>
    </row>
    <row r="49" spans="1:8" s="5" customFormat="1" ht="15" customHeight="1" x14ac:dyDescent="0.25">
      <c r="A49" s="32" t="s">
        <v>70</v>
      </c>
      <c r="B49" s="33"/>
      <c r="C49" s="34">
        <v>1.3</v>
      </c>
      <c r="D49" s="35">
        <f t="shared" ref="D49" si="7">B49*C49</f>
        <v>0</v>
      </c>
      <c r="E49" s="51" t="s">
        <v>57</v>
      </c>
      <c r="F49" s="43"/>
      <c r="G49" s="30">
        <v>2.9</v>
      </c>
      <c r="H49" s="31">
        <f>F49*G49</f>
        <v>0</v>
      </c>
    </row>
    <row r="50" spans="1:8" s="5" customFormat="1" ht="15" customHeight="1" x14ac:dyDescent="0.25">
      <c r="A50" s="25" t="s">
        <v>69</v>
      </c>
      <c r="B50" s="26"/>
      <c r="C50" s="30">
        <v>1.3</v>
      </c>
      <c r="D50" s="42">
        <f>B50*C50</f>
        <v>0</v>
      </c>
      <c r="E50" s="51" t="s">
        <v>80</v>
      </c>
      <c r="F50" s="43"/>
      <c r="G50" s="30">
        <v>2.9</v>
      </c>
      <c r="H50" s="31">
        <f t="shared" ref="H50:H51" si="8">F50*G50</f>
        <v>0</v>
      </c>
    </row>
    <row r="51" spans="1:8" s="6" customFormat="1" ht="15" customHeight="1" x14ac:dyDescent="0.2">
      <c r="A51" s="32" t="s">
        <v>53</v>
      </c>
      <c r="B51" s="33"/>
      <c r="C51" s="34">
        <v>1.3</v>
      </c>
      <c r="D51" s="35">
        <f>B51*C51</f>
        <v>0</v>
      </c>
      <c r="E51" s="51" t="s">
        <v>81</v>
      </c>
      <c r="F51" s="43"/>
      <c r="G51" s="30">
        <v>2.9</v>
      </c>
      <c r="H51" s="31">
        <f t="shared" si="8"/>
        <v>0</v>
      </c>
    </row>
    <row r="52" spans="1:8" s="6" customFormat="1" ht="20.100000000000001" customHeight="1" x14ac:dyDescent="0.2">
      <c r="A52" s="44" t="s">
        <v>77</v>
      </c>
      <c r="B52" s="45"/>
      <c r="C52" s="46">
        <v>1.3</v>
      </c>
      <c r="D52" s="52">
        <f t="shared" ref="D52" si="9">B52*C52</f>
        <v>0</v>
      </c>
      <c r="E52" s="65" t="s">
        <v>18</v>
      </c>
      <c r="F52" s="66"/>
      <c r="G52" s="67">
        <f>G54/1.055</f>
        <v>0</v>
      </c>
      <c r="H52" s="68"/>
    </row>
    <row r="53" spans="1:8" s="6" customFormat="1" ht="20.100000000000001" customHeight="1" x14ac:dyDescent="0.2">
      <c r="A53" s="74" t="s">
        <v>58</v>
      </c>
      <c r="B53" s="74"/>
      <c r="C53" s="74"/>
      <c r="D53" s="74"/>
      <c r="E53" s="63" t="s">
        <v>19</v>
      </c>
      <c r="F53" s="64"/>
      <c r="G53" s="59">
        <f>G52*5.5%</f>
        <v>0</v>
      </c>
      <c r="H53" s="60"/>
    </row>
    <row r="54" spans="1:8" s="4" customFormat="1" ht="20.100000000000001" customHeight="1" x14ac:dyDescent="0.25">
      <c r="A54" s="75"/>
      <c r="B54" s="75"/>
      <c r="C54" s="75"/>
      <c r="D54" s="75"/>
      <c r="E54" s="61" t="s">
        <v>39</v>
      </c>
      <c r="F54" s="62"/>
      <c r="G54" s="57">
        <f>SUM(D24:D46,D48:D52,H24,H26,H28:H34,H36:H38,H40:H42,H44,H46:H47,H49:H51)</f>
        <v>0</v>
      </c>
      <c r="H54" s="58"/>
    </row>
    <row r="55" spans="1:8" s="4" customFormat="1" ht="20.100000000000001" customHeight="1" x14ac:dyDescent="0.25">
      <c r="A55" s="75"/>
      <c r="B55" s="75"/>
      <c r="C55" s="75"/>
      <c r="D55" s="75"/>
      <c r="E55" s="63" t="s">
        <v>20</v>
      </c>
      <c r="F55" s="64"/>
      <c r="G55" s="59">
        <v>0</v>
      </c>
      <c r="H55" s="60"/>
    </row>
    <row r="56" spans="1:8" s="4" customFormat="1" ht="20.100000000000001" customHeight="1" x14ac:dyDescent="0.25">
      <c r="A56" s="75"/>
      <c r="B56" s="75"/>
      <c r="C56" s="75"/>
      <c r="D56" s="75"/>
      <c r="E56" s="55" t="s">
        <v>40</v>
      </c>
      <c r="F56" s="56"/>
      <c r="G56" s="53">
        <f>G54-G55</f>
        <v>0</v>
      </c>
      <c r="H56" s="54"/>
    </row>
    <row r="57" spans="1:8" s="4" customFormat="1" ht="11.1" customHeight="1" x14ac:dyDescent="0.25">
      <c r="E57" s="47"/>
      <c r="F57" s="47"/>
      <c r="G57" s="47"/>
      <c r="H57" s="47"/>
    </row>
    <row r="58" spans="1:8" s="4" customFormat="1" ht="12" customHeight="1" x14ac:dyDescent="0.25">
      <c r="A58" s="8"/>
    </row>
    <row r="59" spans="1:8" s="4" customFormat="1" ht="20.100000000000001" customHeight="1" x14ac:dyDescent="0.25"/>
    <row r="60" spans="1:8" s="4" customFormat="1" ht="20.100000000000001" customHeight="1" x14ac:dyDescent="0.25"/>
    <row r="61" spans="1:8" s="4" customFormat="1" ht="20.100000000000001" customHeight="1" x14ac:dyDescent="0.25"/>
    <row r="62" spans="1:8" s="4" customFormat="1" ht="20.100000000000001" customHeight="1" x14ac:dyDescent="0.25"/>
    <row r="63" spans="1:8" s="4" customFormat="1" ht="20.100000000000001" customHeight="1" x14ac:dyDescent="0.25"/>
    <row r="64" spans="1:8" s="4" customFormat="1" ht="20.100000000000001" customHeight="1" x14ac:dyDescent="0.25"/>
    <row r="65" s="4" customFormat="1" ht="20.100000000000001" customHeight="1" x14ac:dyDescent="0.25"/>
    <row r="66" s="4" customFormat="1" ht="20.100000000000001" customHeight="1" x14ac:dyDescent="0.25"/>
    <row r="67" s="4" customFormat="1" ht="20.100000000000001" customHeight="1" x14ac:dyDescent="0.25"/>
    <row r="68" s="4" customFormat="1" ht="20.100000000000001" customHeight="1" x14ac:dyDescent="0.25"/>
    <row r="69" s="4" customFormat="1" ht="20.100000000000001" customHeight="1" x14ac:dyDescent="0.25"/>
    <row r="70" s="4" customFormat="1" ht="20.100000000000001" customHeight="1" x14ac:dyDescent="0.25"/>
    <row r="71" s="4" customFormat="1" ht="20.100000000000001" customHeight="1" x14ac:dyDescent="0.25"/>
    <row r="72" s="4" customFormat="1" ht="20.100000000000001" customHeight="1" x14ac:dyDescent="0.25"/>
    <row r="73" s="4" customFormat="1" ht="20.100000000000001" customHeight="1" x14ac:dyDescent="0.25"/>
    <row r="74" s="4" customFormat="1" ht="20.100000000000001" customHeight="1" x14ac:dyDescent="0.25"/>
    <row r="75" s="4" customFormat="1" ht="20.100000000000001" customHeight="1" x14ac:dyDescent="0.25"/>
    <row r="76" s="4" customFormat="1" ht="20.100000000000001" customHeight="1" x14ac:dyDescent="0.25"/>
    <row r="77" s="4" customFormat="1" ht="20.100000000000001" customHeight="1" x14ac:dyDescent="0.25"/>
    <row r="78" s="4" customFormat="1" ht="20.100000000000001" customHeight="1" x14ac:dyDescent="0.25"/>
    <row r="79" s="4" customFormat="1" ht="20.100000000000001" customHeight="1" x14ac:dyDescent="0.25"/>
    <row r="80" s="4" customFormat="1" ht="20.100000000000001" customHeight="1" x14ac:dyDescent="0.25"/>
    <row r="81" s="4" customFormat="1" ht="20.100000000000001" customHeight="1" x14ac:dyDescent="0.25"/>
    <row r="82" s="4" customFormat="1" ht="20.100000000000001" customHeight="1" x14ac:dyDescent="0.25"/>
    <row r="83" s="4" customFormat="1" ht="20.100000000000001" customHeight="1" x14ac:dyDescent="0.25"/>
    <row r="84" s="4" customFormat="1" ht="20.100000000000001" customHeight="1" x14ac:dyDescent="0.25"/>
    <row r="85" s="4" customFormat="1" ht="20.100000000000001" customHeight="1" x14ac:dyDescent="0.25"/>
    <row r="86" s="4" customFormat="1" ht="20.100000000000001" customHeight="1" x14ac:dyDescent="0.25"/>
    <row r="87" s="4" customFormat="1" ht="20.100000000000001" customHeight="1" x14ac:dyDescent="0.25"/>
    <row r="88" s="4" customFormat="1" ht="20.100000000000001" customHeight="1" x14ac:dyDescent="0.25"/>
    <row r="89" s="4" customFormat="1" ht="20.100000000000001" customHeight="1" x14ac:dyDescent="0.25"/>
    <row r="90" s="4" customFormat="1" ht="20.100000000000001" customHeight="1" x14ac:dyDescent="0.25"/>
    <row r="91" s="4" customFormat="1" ht="20.100000000000001" customHeight="1" x14ac:dyDescent="0.25"/>
    <row r="92" s="4" customFormat="1" ht="20.100000000000001" customHeigh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</sheetData>
  <sheetProtection password="B2CE" sheet="1" objects="1" scenarios="1" selectLockedCells="1"/>
  <mergeCells count="34">
    <mergeCell ref="A53:D56"/>
    <mergeCell ref="E48:H48"/>
    <mergeCell ref="D1:H2"/>
    <mergeCell ref="D3:F4"/>
    <mergeCell ref="A23:D23"/>
    <mergeCell ref="E23:H23"/>
    <mergeCell ref="A47:D47"/>
    <mergeCell ref="E25:H25"/>
    <mergeCell ref="E27:H27"/>
    <mergeCell ref="E35:H35"/>
    <mergeCell ref="E39:H39"/>
    <mergeCell ref="E43:H43"/>
    <mergeCell ref="E45:H45"/>
    <mergeCell ref="B14:H14"/>
    <mergeCell ref="C16:H16"/>
    <mergeCell ref="C18:H18"/>
    <mergeCell ref="A12:H12"/>
    <mergeCell ref="A6:C6"/>
    <mergeCell ref="A7:C7"/>
    <mergeCell ref="A8:C8"/>
    <mergeCell ref="A9:C9"/>
    <mergeCell ref="A10:C10"/>
    <mergeCell ref="D5:H10"/>
    <mergeCell ref="E52:F52"/>
    <mergeCell ref="G52:H52"/>
    <mergeCell ref="G53:H53"/>
    <mergeCell ref="E53:F53"/>
    <mergeCell ref="F20:H20"/>
    <mergeCell ref="G56:H56"/>
    <mergeCell ref="E56:F56"/>
    <mergeCell ref="G54:H54"/>
    <mergeCell ref="G55:H55"/>
    <mergeCell ref="E54:F54"/>
    <mergeCell ref="E55:F55"/>
  </mergeCells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Utilisateur</cp:lastModifiedBy>
  <cp:lastPrinted>2025-03-27T17:59:21Z</cp:lastPrinted>
  <dcterms:created xsi:type="dcterms:W3CDTF">2022-03-23T18:20:53Z</dcterms:created>
  <dcterms:modified xsi:type="dcterms:W3CDTF">2025-03-27T18:02:03Z</dcterms:modified>
</cp:coreProperties>
</file>