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shori\OneDrive\Desktop\WMAC\2025\Referee Seminar 2025\"/>
    </mc:Choice>
  </mc:AlternateContent>
  <xr:revisionPtr revIDLastSave="0" documentId="13_ncr:1_{52E9E257-FBF1-44DC-8271-A30E2939D48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ahrtk. und Aufw. WMAC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G14" i="3" s="1"/>
  <c r="P14" i="3"/>
  <c r="F15" i="3"/>
  <c r="G15" i="3" s="1"/>
  <c r="J15" i="3" s="1"/>
  <c r="L15" i="3" s="1"/>
  <c r="P15" i="3"/>
  <c r="F16" i="3"/>
  <c r="G16" i="3" s="1"/>
  <c r="I16" i="3" s="1"/>
  <c r="H16" i="3" s="1"/>
  <c r="P16" i="3"/>
  <c r="F17" i="3"/>
  <c r="G17" i="3" s="1"/>
  <c r="P17" i="3"/>
  <c r="F18" i="3"/>
  <c r="G18" i="3"/>
  <c r="J18" i="3" s="1"/>
  <c r="L18" i="3" s="1"/>
  <c r="P18" i="3"/>
  <c r="F19" i="3"/>
  <c r="G19" i="3" s="1"/>
  <c r="I19" i="3" s="1"/>
  <c r="H19" i="3" s="1"/>
  <c r="U19" i="3" s="1"/>
  <c r="P19" i="3"/>
  <c r="F20" i="3"/>
  <c r="G20" i="3" s="1"/>
  <c r="P20" i="3"/>
  <c r="F21" i="3"/>
  <c r="G21" i="3" s="1"/>
  <c r="J21" i="3" s="1"/>
  <c r="L21" i="3" s="1"/>
  <c r="P21" i="3"/>
  <c r="F22" i="3"/>
  <c r="G22" i="3" s="1"/>
  <c r="I22" i="3" s="1"/>
  <c r="H22" i="3" s="1"/>
  <c r="P22" i="3"/>
  <c r="F23" i="3"/>
  <c r="G23" i="3" s="1"/>
  <c r="P23" i="3"/>
  <c r="F24" i="3"/>
  <c r="G24" i="3" s="1"/>
  <c r="J24" i="3" s="1"/>
  <c r="L24" i="3" s="1"/>
  <c r="P24" i="3"/>
  <c r="F25" i="3"/>
  <c r="G25" i="3" s="1"/>
  <c r="I25" i="3" s="1"/>
  <c r="H25" i="3" s="1"/>
  <c r="P25" i="3"/>
  <c r="F26" i="3"/>
  <c r="G26" i="3" s="1"/>
  <c r="P26" i="3"/>
  <c r="F27" i="3"/>
  <c r="G27" i="3" s="1"/>
  <c r="J27" i="3" s="1"/>
  <c r="L27" i="3" s="1"/>
  <c r="P27" i="3"/>
  <c r="F28" i="3"/>
  <c r="G28" i="3" s="1"/>
  <c r="I28" i="3" s="1"/>
  <c r="H28" i="3" s="1"/>
  <c r="P28" i="3"/>
  <c r="F29" i="3"/>
  <c r="G29" i="3" s="1"/>
  <c r="P29" i="3"/>
  <c r="F30" i="3"/>
  <c r="G30" i="3" s="1"/>
  <c r="J30" i="3" s="1"/>
  <c r="L30" i="3" s="1"/>
  <c r="P30" i="3"/>
  <c r="F31" i="3"/>
  <c r="G31" i="3" s="1"/>
  <c r="I31" i="3" s="1"/>
  <c r="H31" i="3" s="1"/>
  <c r="U31" i="3" s="1"/>
  <c r="P31" i="3"/>
  <c r="F32" i="3"/>
  <c r="G32" i="3" s="1"/>
  <c r="P32" i="3"/>
  <c r="F33" i="3"/>
  <c r="G33" i="3" s="1"/>
  <c r="J33" i="3" s="1"/>
  <c r="L33" i="3" s="1"/>
  <c r="P33" i="3"/>
  <c r="F34" i="3"/>
  <c r="G34" i="3" s="1"/>
  <c r="I34" i="3" s="1"/>
  <c r="H34" i="3" s="1"/>
  <c r="P34" i="3"/>
  <c r="F35" i="3"/>
  <c r="G35" i="3" s="1"/>
  <c r="P35" i="3"/>
  <c r="F36" i="3"/>
  <c r="G36" i="3" s="1"/>
  <c r="J36" i="3" s="1"/>
  <c r="L36" i="3" s="1"/>
  <c r="P36" i="3"/>
  <c r="F37" i="3"/>
  <c r="G37" i="3" s="1"/>
  <c r="I37" i="3" s="1"/>
  <c r="H37" i="3" s="1"/>
  <c r="P37" i="3"/>
  <c r="F38" i="3"/>
  <c r="G38" i="3" s="1"/>
  <c r="P38" i="3"/>
  <c r="F39" i="3"/>
  <c r="G39" i="3" s="1"/>
  <c r="J39" i="3" s="1"/>
  <c r="L39" i="3" s="1"/>
  <c r="P39" i="3"/>
  <c r="F40" i="3"/>
  <c r="G40" i="3"/>
  <c r="I40" i="3" s="1"/>
  <c r="H40" i="3" s="1"/>
  <c r="P40" i="3"/>
  <c r="F41" i="3"/>
  <c r="G41" i="3" s="1"/>
  <c r="P41" i="3"/>
  <c r="F42" i="3"/>
  <c r="G42" i="3" s="1"/>
  <c r="J42" i="3" s="1"/>
  <c r="L42" i="3" s="1"/>
  <c r="P42" i="3"/>
  <c r="F43" i="3"/>
  <c r="G43" i="3" s="1"/>
  <c r="I43" i="3" s="1"/>
  <c r="H43" i="3" s="1"/>
  <c r="P43" i="3"/>
  <c r="F44" i="3"/>
  <c r="G44" i="3" s="1"/>
  <c r="P44" i="3"/>
  <c r="F45" i="3"/>
  <c r="G45" i="3" s="1"/>
  <c r="J45" i="3" s="1"/>
  <c r="L45" i="3" s="1"/>
  <c r="P45" i="3"/>
  <c r="F46" i="3"/>
  <c r="G46" i="3" s="1"/>
  <c r="I46" i="3" s="1"/>
  <c r="H46" i="3" s="1"/>
  <c r="P46" i="3"/>
  <c r="F47" i="3"/>
  <c r="G47" i="3" s="1"/>
  <c r="P47" i="3"/>
  <c r="F48" i="3"/>
  <c r="G48" i="3" s="1"/>
  <c r="J48" i="3" s="1"/>
  <c r="L48" i="3" s="1"/>
  <c r="P48" i="3"/>
  <c r="F49" i="3"/>
  <c r="G49" i="3"/>
  <c r="I49" i="3" s="1"/>
  <c r="H49" i="3" s="1"/>
  <c r="P49" i="3"/>
  <c r="F50" i="3"/>
  <c r="G50" i="3" s="1"/>
  <c r="P50" i="3"/>
  <c r="F51" i="3"/>
  <c r="G51" i="3" s="1"/>
  <c r="J51" i="3" s="1"/>
  <c r="L51" i="3" s="1"/>
  <c r="P51" i="3"/>
  <c r="F52" i="3"/>
  <c r="G52" i="3" s="1"/>
  <c r="I52" i="3" s="1"/>
  <c r="H52" i="3" s="1"/>
  <c r="P52" i="3"/>
  <c r="F53" i="3"/>
  <c r="G53" i="3" s="1"/>
  <c r="P53" i="3"/>
  <c r="F54" i="3"/>
  <c r="G54" i="3" s="1"/>
  <c r="J54" i="3" s="1"/>
  <c r="L54" i="3" s="1"/>
  <c r="P54" i="3"/>
  <c r="F55" i="3"/>
  <c r="G55" i="3" s="1"/>
  <c r="I55" i="3" s="1"/>
  <c r="H55" i="3" s="1"/>
  <c r="P55" i="3"/>
  <c r="F56" i="3"/>
  <c r="G56" i="3" s="1"/>
  <c r="P56" i="3"/>
  <c r="F57" i="3"/>
  <c r="G57" i="3" s="1"/>
  <c r="J57" i="3" s="1"/>
  <c r="L57" i="3" s="1"/>
  <c r="P57" i="3"/>
  <c r="F58" i="3"/>
  <c r="G58" i="3" s="1"/>
  <c r="I58" i="3" s="1"/>
  <c r="H58" i="3" s="1"/>
  <c r="P58" i="3"/>
  <c r="F59" i="3"/>
  <c r="G59" i="3" s="1"/>
  <c r="P59" i="3"/>
  <c r="F60" i="3"/>
  <c r="G60" i="3" s="1"/>
  <c r="J60" i="3" s="1"/>
  <c r="L60" i="3" s="1"/>
  <c r="P60" i="3"/>
  <c r="F61" i="3"/>
  <c r="G61" i="3" s="1"/>
  <c r="I61" i="3" s="1"/>
  <c r="H61" i="3" s="1"/>
  <c r="P61" i="3"/>
  <c r="F62" i="3"/>
  <c r="G62" i="3" s="1"/>
  <c r="P62" i="3"/>
  <c r="F63" i="3"/>
  <c r="G63" i="3"/>
  <c r="J63" i="3" s="1"/>
  <c r="L63" i="3" s="1"/>
  <c r="P63" i="3"/>
  <c r="F64" i="3"/>
  <c r="G64" i="3" s="1"/>
  <c r="I64" i="3" s="1"/>
  <c r="H64" i="3" s="1"/>
  <c r="P64" i="3"/>
  <c r="F65" i="3"/>
  <c r="G65" i="3" s="1"/>
  <c r="P65" i="3"/>
  <c r="F66" i="3"/>
  <c r="G66" i="3" s="1"/>
  <c r="J66" i="3" s="1"/>
  <c r="L66" i="3" s="1"/>
  <c r="P66" i="3"/>
  <c r="F67" i="3"/>
  <c r="G67" i="3" s="1"/>
  <c r="I67" i="3" s="1"/>
  <c r="H67" i="3" s="1"/>
  <c r="P67" i="3"/>
  <c r="F68" i="3"/>
  <c r="G68" i="3" s="1"/>
  <c r="P68" i="3"/>
  <c r="F69" i="3"/>
  <c r="G69" i="3" s="1"/>
  <c r="J69" i="3" s="1"/>
  <c r="L69" i="3" s="1"/>
  <c r="P69" i="3"/>
  <c r="F70" i="3"/>
  <c r="G70" i="3" s="1"/>
  <c r="I70" i="3" s="1"/>
  <c r="H70" i="3" s="1"/>
  <c r="P70" i="3"/>
  <c r="F71" i="3"/>
  <c r="G71" i="3" s="1"/>
  <c r="P71" i="3"/>
  <c r="F72" i="3"/>
  <c r="G72" i="3" s="1"/>
  <c r="J72" i="3" s="1"/>
  <c r="L72" i="3" s="1"/>
  <c r="P72" i="3"/>
  <c r="F73" i="3"/>
  <c r="G73" i="3" s="1"/>
  <c r="I73" i="3" s="1"/>
  <c r="H73" i="3" s="1"/>
  <c r="P73" i="3"/>
  <c r="F74" i="3"/>
  <c r="G74" i="3" s="1"/>
  <c r="P74" i="3"/>
  <c r="F75" i="3"/>
  <c r="G75" i="3" s="1"/>
  <c r="J75" i="3" s="1"/>
  <c r="L75" i="3" s="1"/>
  <c r="P75" i="3"/>
  <c r="F76" i="3"/>
  <c r="G76" i="3" s="1"/>
  <c r="I76" i="3" s="1"/>
  <c r="H76" i="3" s="1"/>
  <c r="P76" i="3"/>
  <c r="F77" i="3"/>
  <c r="G77" i="3" s="1"/>
  <c r="P77" i="3"/>
  <c r="F78" i="3"/>
  <c r="G78" i="3" s="1"/>
  <c r="J78" i="3" s="1"/>
  <c r="L78" i="3" s="1"/>
  <c r="P78" i="3"/>
  <c r="F79" i="3"/>
  <c r="G79" i="3" s="1"/>
  <c r="I79" i="3" s="1"/>
  <c r="H79" i="3" s="1"/>
  <c r="P79" i="3"/>
  <c r="F80" i="3"/>
  <c r="G80" i="3" s="1"/>
  <c r="P80" i="3"/>
  <c r="F81" i="3"/>
  <c r="G81" i="3" s="1"/>
  <c r="J81" i="3" s="1"/>
  <c r="L81" i="3" s="1"/>
  <c r="P81" i="3"/>
  <c r="F82" i="3"/>
  <c r="G82" i="3"/>
  <c r="I82" i="3" s="1"/>
  <c r="H82" i="3" s="1"/>
  <c r="P82" i="3"/>
  <c r="F83" i="3"/>
  <c r="G83" i="3" s="1"/>
  <c r="P83" i="3"/>
  <c r="F84" i="3"/>
  <c r="G84" i="3" s="1"/>
  <c r="J84" i="3" s="1"/>
  <c r="L84" i="3" s="1"/>
  <c r="P84" i="3"/>
  <c r="F85" i="3"/>
  <c r="G85" i="3" s="1"/>
  <c r="I85" i="3" s="1"/>
  <c r="H85" i="3" s="1"/>
  <c r="P85" i="3"/>
  <c r="F86" i="3"/>
  <c r="G86" i="3" s="1"/>
  <c r="P86" i="3"/>
  <c r="U58" i="3" l="1"/>
  <c r="U46" i="3"/>
  <c r="U85" i="3"/>
  <c r="U49" i="3"/>
  <c r="U40" i="3"/>
  <c r="U43" i="3"/>
  <c r="U28" i="3"/>
  <c r="U76" i="3"/>
  <c r="U82" i="3"/>
  <c r="U52" i="3"/>
  <c r="U37" i="3"/>
  <c r="U67" i="3"/>
  <c r="U22" i="3"/>
  <c r="U61" i="3"/>
  <c r="U70" i="3"/>
  <c r="U55" i="3"/>
  <c r="U16" i="3"/>
  <c r="U79" i="3"/>
  <c r="U64" i="3"/>
  <c r="U25" i="3"/>
  <c r="U73" i="3"/>
  <c r="U34" i="3"/>
  <c r="I71" i="3"/>
  <c r="H71" i="3" s="1"/>
  <c r="U71" i="3" s="1"/>
  <c r="J71" i="3"/>
  <c r="L71" i="3" s="1"/>
  <c r="I53" i="3"/>
  <c r="H53" i="3" s="1"/>
  <c r="U53" i="3" s="1"/>
  <c r="J53" i="3"/>
  <c r="L53" i="3" s="1"/>
  <c r="I44" i="3"/>
  <c r="H44" i="3" s="1"/>
  <c r="U44" i="3" s="1"/>
  <c r="J44" i="3"/>
  <c r="L44" i="3" s="1"/>
  <c r="I83" i="3"/>
  <c r="H83" i="3" s="1"/>
  <c r="U83" i="3" s="1"/>
  <c r="J83" i="3"/>
  <c r="L83" i="3" s="1"/>
  <c r="I74" i="3"/>
  <c r="H74" i="3" s="1"/>
  <c r="U74" i="3" s="1"/>
  <c r="J74" i="3"/>
  <c r="L74" i="3" s="1"/>
  <c r="I65" i="3"/>
  <c r="H65" i="3" s="1"/>
  <c r="U65" i="3" s="1"/>
  <c r="J65" i="3"/>
  <c r="L65" i="3" s="1"/>
  <c r="I56" i="3"/>
  <c r="H56" i="3" s="1"/>
  <c r="U56" i="3" s="1"/>
  <c r="J56" i="3"/>
  <c r="L56" i="3" s="1"/>
  <c r="I47" i="3"/>
  <c r="H47" i="3" s="1"/>
  <c r="U47" i="3" s="1"/>
  <c r="J47" i="3"/>
  <c r="L47" i="3" s="1"/>
  <c r="I38" i="3"/>
  <c r="H38" i="3" s="1"/>
  <c r="U38" i="3" s="1"/>
  <c r="J38" i="3"/>
  <c r="L38" i="3" s="1"/>
  <c r="I29" i="3"/>
  <c r="H29" i="3" s="1"/>
  <c r="U29" i="3" s="1"/>
  <c r="J29" i="3"/>
  <c r="L29" i="3" s="1"/>
  <c r="I20" i="3"/>
  <c r="H20" i="3" s="1"/>
  <c r="U20" i="3" s="1"/>
  <c r="J20" i="3"/>
  <c r="L20" i="3" s="1"/>
  <c r="I80" i="3"/>
  <c r="H80" i="3" s="1"/>
  <c r="U80" i="3" s="1"/>
  <c r="J80" i="3"/>
  <c r="L80" i="3" s="1"/>
  <c r="I62" i="3"/>
  <c r="H62" i="3" s="1"/>
  <c r="U62" i="3" s="1"/>
  <c r="J62" i="3"/>
  <c r="L62" i="3" s="1"/>
  <c r="I35" i="3"/>
  <c r="H35" i="3" s="1"/>
  <c r="U35" i="3" s="1"/>
  <c r="J35" i="3"/>
  <c r="L35" i="3" s="1"/>
  <c r="I26" i="3"/>
  <c r="H26" i="3" s="1"/>
  <c r="U26" i="3" s="1"/>
  <c r="J26" i="3"/>
  <c r="L26" i="3" s="1"/>
  <c r="I17" i="3"/>
  <c r="H17" i="3" s="1"/>
  <c r="U17" i="3" s="1"/>
  <c r="J17" i="3"/>
  <c r="L17" i="3" s="1"/>
  <c r="I86" i="3"/>
  <c r="H86" i="3" s="1"/>
  <c r="U86" i="3" s="1"/>
  <c r="J86" i="3"/>
  <c r="L86" i="3" s="1"/>
  <c r="I77" i="3"/>
  <c r="H77" i="3" s="1"/>
  <c r="U77" i="3" s="1"/>
  <c r="J77" i="3"/>
  <c r="L77" i="3" s="1"/>
  <c r="I68" i="3"/>
  <c r="H68" i="3" s="1"/>
  <c r="U68" i="3" s="1"/>
  <c r="J68" i="3"/>
  <c r="L68" i="3" s="1"/>
  <c r="I59" i="3"/>
  <c r="H59" i="3" s="1"/>
  <c r="U59" i="3" s="1"/>
  <c r="J59" i="3"/>
  <c r="L59" i="3" s="1"/>
  <c r="I50" i="3"/>
  <c r="H50" i="3" s="1"/>
  <c r="U50" i="3" s="1"/>
  <c r="J50" i="3"/>
  <c r="L50" i="3" s="1"/>
  <c r="I41" i="3"/>
  <c r="H41" i="3" s="1"/>
  <c r="U41" i="3" s="1"/>
  <c r="J41" i="3"/>
  <c r="L41" i="3" s="1"/>
  <c r="I32" i="3"/>
  <c r="H32" i="3" s="1"/>
  <c r="U32" i="3" s="1"/>
  <c r="J32" i="3"/>
  <c r="L32" i="3" s="1"/>
  <c r="I23" i="3"/>
  <c r="H23" i="3" s="1"/>
  <c r="U23" i="3" s="1"/>
  <c r="J23" i="3"/>
  <c r="L23" i="3" s="1"/>
  <c r="I14" i="3"/>
  <c r="H14" i="3" s="1"/>
  <c r="U14" i="3" s="1"/>
  <c r="J14" i="3"/>
  <c r="L14" i="3" s="1"/>
  <c r="I84" i="3"/>
  <c r="H84" i="3" s="1"/>
  <c r="U84" i="3" s="1"/>
  <c r="I81" i="3"/>
  <c r="H81" i="3" s="1"/>
  <c r="U81" i="3" s="1"/>
  <c r="I78" i="3"/>
  <c r="H78" i="3" s="1"/>
  <c r="U78" i="3" s="1"/>
  <c r="I75" i="3"/>
  <c r="H75" i="3" s="1"/>
  <c r="U75" i="3" s="1"/>
  <c r="I72" i="3"/>
  <c r="H72" i="3" s="1"/>
  <c r="U72" i="3" s="1"/>
  <c r="I69" i="3"/>
  <c r="H69" i="3" s="1"/>
  <c r="U69" i="3" s="1"/>
  <c r="I66" i="3"/>
  <c r="H66" i="3" s="1"/>
  <c r="U66" i="3" s="1"/>
  <c r="I63" i="3"/>
  <c r="H63" i="3" s="1"/>
  <c r="U63" i="3" s="1"/>
  <c r="I60" i="3"/>
  <c r="H60" i="3" s="1"/>
  <c r="U60" i="3" s="1"/>
  <c r="I57" i="3"/>
  <c r="H57" i="3" s="1"/>
  <c r="U57" i="3" s="1"/>
  <c r="I54" i="3"/>
  <c r="H54" i="3" s="1"/>
  <c r="U54" i="3" s="1"/>
  <c r="I51" i="3"/>
  <c r="H51" i="3" s="1"/>
  <c r="U51" i="3" s="1"/>
  <c r="I48" i="3"/>
  <c r="H48" i="3" s="1"/>
  <c r="U48" i="3" s="1"/>
  <c r="I45" i="3"/>
  <c r="H45" i="3" s="1"/>
  <c r="U45" i="3" s="1"/>
  <c r="I42" i="3"/>
  <c r="H42" i="3" s="1"/>
  <c r="U42" i="3" s="1"/>
  <c r="I39" i="3"/>
  <c r="H39" i="3" s="1"/>
  <c r="U39" i="3" s="1"/>
  <c r="I36" i="3"/>
  <c r="H36" i="3" s="1"/>
  <c r="U36" i="3" s="1"/>
  <c r="I33" i="3"/>
  <c r="H33" i="3" s="1"/>
  <c r="U33" i="3" s="1"/>
  <c r="I30" i="3"/>
  <c r="H30" i="3" s="1"/>
  <c r="U30" i="3" s="1"/>
  <c r="I27" i="3"/>
  <c r="H27" i="3" s="1"/>
  <c r="U27" i="3" s="1"/>
  <c r="I24" i="3"/>
  <c r="H24" i="3" s="1"/>
  <c r="U24" i="3" s="1"/>
  <c r="I21" i="3"/>
  <c r="H21" i="3" s="1"/>
  <c r="U21" i="3" s="1"/>
  <c r="I18" i="3"/>
  <c r="H18" i="3" s="1"/>
  <c r="U18" i="3" s="1"/>
  <c r="I15" i="3"/>
  <c r="H15" i="3" s="1"/>
  <c r="U15" i="3" s="1"/>
  <c r="J85" i="3"/>
  <c r="L85" i="3" s="1"/>
  <c r="J82" i="3"/>
  <c r="L82" i="3" s="1"/>
  <c r="J79" i="3"/>
  <c r="L79" i="3" s="1"/>
  <c r="J76" i="3"/>
  <c r="L76" i="3" s="1"/>
  <c r="J73" i="3"/>
  <c r="L73" i="3" s="1"/>
  <c r="J70" i="3"/>
  <c r="L70" i="3" s="1"/>
  <c r="J67" i="3"/>
  <c r="L67" i="3" s="1"/>
  <c r="J64" i="3"/>
  <c r="L64" i="3" s="1"/>
  <c r="J61" i="3"/>
  <c r="L61" i="3" s="1"/>
  <c r="J58" i="3"/>
  <c r="L58" i="3" s="1"/>
  <c r="J55" i="3"/>
  <c r="L55" i="3" s="1"/>
  <c r="J52" i="3"/>
  <c r="L52" i="3" s="1"/>
  <c r="J49" i="3"/>
  <c r="L49" i="3" s="1"/>
  <c r="J46" i="3"/>
  <c r="L46" i="3" s="1"/>
  <c r="J43" i="3"/>
  <c r="L43" i="3" s="1"/>
  <c r="J40" i="3"/>
  <c r="L40" i="3" s="1"/>
  <c r="J37" i="3"/>
  <c r="L37" i="3" s="1"/>
  <c r="J34" i="3"/>
  <c r="L34" i="3" s="1"/>
  <c r="J31" i="3"/>
  <c r="L31" i="3" s="1"/>
  <c r="J28" i="3"/>
  <c r="L28" i="3" s="1"/>
  <c r="J25" i="3"/>
  <c r="L25" i="3" s="1"/>
  <c r="J22" i="3"/>
  <c r="L22" i="3" s="1"/>
  <c r="J19" i="3"/>
  <c r="L19" i="3" s="1"/>
  <c r="J16" i="3"/>
  <c r="L16" i="3" s="1"/>
  <c r="P13" i="3"/>
  <c r="P12" i="3"/>
  <c r="F12" i="3" l="1"/>
  <c r="G12" i="3" s="1"/>
  <c r="F13" i="3"/>
  <c r="J12" i="3" l="1"/>
  <c r="I12" i="3"/>
  <c r="P87" i="3"/>
  <c r="G13" i="3"/>
  <c r="I13" i="3" l="1"/>
  <c r="H13" i="3" s="1"/>
  <c r="U13" i="3" s="1"/>
  <c r="J13" i="3"/>
  <c r="L13" i="3" s="1"/>
  <c r="L12" i="3"/>
  <c r="H12" i="3" s="1"/>
  <c r="U12" i="3" s="1"/>
  <c r="U87" i="3" l="1"/>
  <c r="S89" i="3" s="1"/>
</calcChain>
</file>

<file path=xl/sharedStrings.xml><?xml version="1.0" encoding="utf-8"?>
<sst xmlns="http://schemas.openxmlformats.org/spreadsheetml/2006/main" count="125" uniqueCount="43">
  <si>
    <t>Fahrer</t>
  </si>
  <si>
    <t>Mitfahrer</t>
  </si>
  <si>
    <t>KM einfach</t>
  </si>
  <si>
    <t>KM gesamt</t>
  </si>
  <si>
    <t>Benzinkosten</t>
  </si>
  <si>
    <t>Position</t>
  </si>
  <si>
    <t>KM vergütet</t>
  </si>
  <si>
    <t>Fahrer Gesamt</t>
  </si>
  <si>
    <t>Name</t>
  </si>
  <si>
    <t>Lizenz</t>
  </si>
  <si>
    <t>Vergütung</t>
  </si>
  <si>
    <t>A</t>
  </si>
  <si>
    <t>B</t>
  </si>
  <si>
    <t>C</t>
  </si>
  <si>
    <t>D</t>
  </si>
  <si>
    <t>Tageseinsatz</t>
  </si>
  <si>
    <t>Stunden</t>
  </si>
  <si>
    <t xml:space="preserve">Matrix der Auszahlung </t>
  </si>
  <si>
    <t>Parameter Aufwand</t>
  </si>
  <si>
    <t>Zu erhalten FK</t>
  </si>
  <si>
    <t>KM Fahrer</t>
  </si>
  <si>
    <t>KM Mitfahrer</t>
  </si>
  <si>
    <t>Fahrer KMP</t>
  </si>
  <si>
    <t>Mitfahrer KMP</t>
  </si>
  <si>
    <t>Kaum Möglich im WMAC</t>
  </si>
  <si>
    <t>Notiz</t>
  </si>
  <si>
    <t>Turnier</t>
  </si>
  <si>
    <t>E</t>
  </si>
  <si>
    <t>F</t>
  </si>
  <si>
    <t>Supervisor</t>
  </si>
  <si>
    <t>⌀ €/Tag 6-8 Std</t>
  </si>
  <si>
    <t>Int.Ref</t>
  </si>
  <si>
    <t>Nat.Ref</t>
  </si>
  <si>
    <t>Geleistete Stunden</t>
  </si>
  <si>
    <t>High Pos.</t>
  </si>
  <si>
    <t>⌀ €/Std.</t>
  </si>
  <si>
    <t>Area Supervisior</t>
  </si>
  <si>
    <t>Sonstiges ?</t>
  </si>
  <si>
    <t>Auszahlungsbetrag auf 5 € aufgerundet</t>
  </si>
  <si>
    <t>*Sonstiges / Vermerk</t>
  </si>
  <si>
    <t xml:space="preserve"> Gesamt</t>
  </si>
  <si>
    <t>Datum</t>
  </si>
  <si>
    <t>PIPEDOCUMENT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</si>
</sst>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&quot; Liter&quot;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Protection="1">
      <protection hidden="1"/>
    </xf>
    <xf numFmtId="165" fontId="1" fillId="0" borderId="0" xfId="0" applyNumberFormat="1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2" fillId="5" borderId="23" xfId="0" applyFont="1" applyFill="1" applyBorder="1" applyAlignment="1" applyProtection="1">
      <alignment horizontal="center" vertical="center"/>
      <protection hidden="1"/>
    </xf>
    <xf numFmtId="0" fontId="2" fillId="7" borderId="24" xfId="0" applyFont="1" applyFill="1" applyBorder="1" applyAlignment="1" applyProtection="1">
      <alignment horizontal="center" vertical="center"/>
      <protection hidden="1"/>
    </xf>
    <xf numFmtId="0" fontId="0" fillId="8" borderId="31" xfId="0" applyFill="1" applyBorder="1" applyAlignment="1" applyProtection="1">
      <alignment horizontal="center" vertical="center"/>
      <protection hidden="1"/>
    </xf>
    <xf numFmtId="0" fontId="0" fillId="8" borderId="32" xfId="0" applyFill="1" applyBorder="1" applyAlignment="1" applyProtection="1">
      <alignment horizontal="center" vertical="center"/>
      <protection hidden="1"/>
    </xf>
    <xf numFmtId="0" fontId="1" fillId="8" borderId="32" xfId="0" applyFont="1" applyFill="1" applyBorder="1" applyAlignment="1" applyProtection="1">
      <alignment horizontal="center" vertical="center"/>
      <protection hidden="1"/>
    </xf>
    <xf numFmtId="0" fontId="1" fillId="8" borderId="33" xfId="0" applyFont="1" applyFill="1" applyBorder="1" applyAlignment="1" applyProtection="1">
      <alignment horizontal="center" vertical="center"/>
      <protection hidden="1"/>
    </xf>
    <xf numFmtId="0" fontId="0" fillId="7" borderId="0" xfId="0" applyFill="1" applyBorder="1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 vertical="center"/>
      <protection hidden="1"/>
    </xf>
    <xf numFmtId="164" fontId="0" fillId="5" borderId="21" xfId="0" applyNumberFormat="1" applyFont="1" applyFill="1" applyBorder="1" applyAlignment="1" applyProtection="1">
      <alignment horizontal="center" vertical="center"/>
      <protection hidden="1"/>
    </xf>
    <xf numFmtId="0" fontId="4" fillId="7" borderId="22" xfId="0" applyFont="1" applyFill="1" applyBorder="1" applyAlignment="1" applyProtection="1">
      <alignment horizontal="center" vertical="center"/>
      <protection hidden="1"/>
    </xf>
    <xf numFmtId="0" fontId="0" fillId="5" borderId="25" xfId="0" applyFill="1" applyBorder="1" applyAlignment="1" applyProtection="1">
      <alignment horizontal="center" vertical="center"/>
      <protection hidden="1"/>
    </xf>
    <xf numFmtId="0" fontId="0" fillId="5" borderId="26" xfId="0" applyFill="1" applyBorder="1" applyAlignment="1" applyProtection="1">
      <alignment horizontal="center" vertical="center"/>
      <protection hidden="1"/>
    </xf>
    <xf numFmtId="0" fontId="0" fillId="5" borderId="27" xfId="0" applyFill="1" applyBorder="1" applyAlignment="1" applyProtection="1">
      <alignment horizontal="center" vertical="center"/>
      <protection hidden="1"/>
    </xf>
    <xf numFmtId="0" fontId="1" fillId="5" borderId="28" xfId="0" applyFont="1" applyFill="1" applyBorder="1" applyAlignment="1" applyProtection="1">
      <alignment horizontal="center" vertical="center"/>
      <protection hidden="1"/>
    </xf>
    <xf numFmtId="0" fontId="1" fillId="5" borderId="26" xfId="0" applyFont="1" applyFill="1" applyBorder="1" applyAlignment="1" applyProtection="1">
      <alignment horizontal="center" vertical="center"/>
      <protection hidden="1"/>
    </xf>
    <xf numFmtId="0" fontId="1" fillId="5" borderId="29" xfId="0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164" fontId="0" fillId="5" borderId="38" xfId="0" applyNumberFormat="1" applyFill="1" applyBorder="1" applyAlignment="1" applyProtection="1">
      <alignment horizontal="center" vertical="center"/>
      <protection hidden="1"/>
    </xf>
    <xf numFmtId="164" fontId="0" fillId="5" borderId="17" xfId="0" applyNumberFormat="1" applyFont="1" applyFill="1" applyBorder="1" applyAlignment="1" applyProtection="1">
      <alignment horizontal="center" vertical="center"/>
      <protection hidden="1"/>
    </xf>
    <xf numFmtId="0" fontId="4" fillId="7" borderId="18" xfId="0" applyFont="1" applyFill="1" applyBorder="1" applyAlignment="1" applyProtection="1">
      <alignment horizontal="center" vertical="center"/>
      <protection hidden="1"/>
    </xf>
    <xf numFmtId="0" fontId="0" fillId="5" borderId="15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5" borderId="6" xfId="0" applyFill="1" applyBorder="1" applyAlignment="1" applyProtection="1">
      <alignment horizontal="center" vertical="center"/>
      <protection hidden="1"/>
    </xf>
    <xf numFmtId="0" fontId="1" fillId="5" borderId="10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5" borderId="1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Fill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7" borderId="18" xfId="0" applyFont="1" applyFill="1" applyBorder="1" applyAlignment="1" applyProtection="1">
      <alignment horizontal="center" vertical="center"/>
      <protection hidden="1"/>
    </xf>
    <xf numFmtId="0" fontId="4" fillId="5" borderId="10" xfId="0" applyFont="1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6" borderId="0" xfId="0" applyFill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164" fontId="1" fillId="0" borderId="0" xfId="0" applyNumberFormat="1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6" fillId="7" borderId="18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4" fontId="0" fillId="5" borderId="30" xfId="0" applyNumberFormat="1" applyFill="1" applyBorder="1" applyAlignment="1" applyProtection="1">
      <alignment horizontal="center" vertical="center"/>
      <protection hidden="1"/>
    </xf>
    <xf numFmtId="164" fontId="0" fillId="5" borderId="19" xfId="0" applyNumberFormat="1" applyFont="1" applyFill="1" applyBorder="1" applyAlignment="1" applyProtection="1">
      <alignment horizontal="center" vertical="center"/>
      <protection hidden="1"/>
    </xf>
    <xf numFmtId="0" fontId="6" fillId="7" borderId="20" xfId="0" applyFont="1" applyFill="1" applyBorder="1" applyAlignment="1" applyProtection="1">
      <alignment horizontal="center" vertical="center"/>
      <protection hidden="1"/>
    </xf>
    <xf numFmtId="0" fontId="1" fillId="5" borderId="12" xfId="0" applyFont="1" applyFill="1" applyBorder="1" applyAlignment="1" applyProtection="1">
      <alignment horizontal="center" vertical="center"/>
      <protection hidden="1"/>
    </xf>
    <xf numFmtId="0" fontId="1" fillId="5" borderId="13" xfId="0" applyFont="1" applyFill="1" applyBorder="1" applyAlignment="1" applyProtection="1">
      <alignment horizontal="center" vertical="center"/>
      <protection hidden="1"/>
    </xf>
    <xf numFmtId="0" fontId="1" fillId="5" borderId="14" xfId="0" applyFont="1" applyFill="1" applyBorder="1" applyAlignment="1" applyProtection="1">
      <alignment horizontal="center" vertical="center"/>
      <protection hidden="1"/>
    </xf>
    <xf numFmtId="0" fontId="0" fillId="4" borderId="41" xfId="0" applyFill="1" applyBorder="1" applyAlignment="1" applyProtection="1">
      <alignment horizontal="center"/>
      <protection hidden="1"/>
    </xf>
    <xf numFmtId="164" fontId="0" fillId="0" borderId="41" xfId="0" applyNumberFormat="1" applyFill="1" applyBorder="1" applyAlignment="1" applyProtection="1">
      <alignment horizontal="center"/>
      <protection hidden="1"/>
    </xf>
    <xf numFmtId="0" fontId="0" fillId="4" borderId="44" xfId="0" applyFill="1" applyBorder="1" applyAlignment="1" applyProtection="1">
      <alignment horizontal="center"/>
      <protection hidden="1"/>
    </xf>
    <xf numFmtId="164" fontId="0" fillId="0" borderId="44" xfId="0" applyNumberFormat="1" applyFill="1" applyBorder="1" applyAlignment="1" applyProtection="1">
      <alignment horizontal="center"/>
      <protection hidden="1"/>
    </xf>
    <xf numFmtId="0" fontId="1" fillId="2" borderId="0" xfId="0" applyFont="1" applyFill="1" applyProtection="1">
      <protection hidden="1"/>
    </xf>
    <xf numFmtId="0" fontId="0" fillId="4" borderId="47" xfId="0" applyFill="1" applyBorder="1" applyAlignment="1" applyProtection="1">
      <alignment horizontal="center"/>
      <protection hidden="1"/>
    </xf>
    <xf numFmtId="164" fontId="0" fillId="0" borderId="0" xfId="0" applyNumberFormat="1" applyBorder="1" applyAlignment="1" applyProtection="1">
      <alignment horizontal="center"/>
      <protection hidden="1"/>
    </xf>
    <xf numFmtId="44" fontId="0" fillId="0" borderId="0" xfId="0" applyNumberFormat="1" applyBorder="1" applyAlignment="1" applyProtection="1">
      <alignment horizontal="center"/>
      <protection hidden="1"/>
    </xf>
    <xf numFmtId="164" fontId="0" fillId="0" borderId="0" xfId="0" applyNumberFormat="1" applyFont="1" applyBorder="1" applyAlignment="1" applyProtection="1">
      <alignment horizontal="center"/>
      <protection hidden="1"/>
    </xf>
    <xf numFmtId="0" fontId="9" fillId="10" borderId="50" xfId="0" applyFont="1" applyFill="1" applyBorder="1" applyAlignment="1" applyProtection="1">
      <alignment horizontal="center" vertical="center"/>
      <protection locked="0"/>
    </xf>
    <xf numFmtId="0" fontId="9" fillId="10" borderId="52" xfId="0" applyFont="1" applyFill="1" applyBorder="1" applyAlignment="1" applyProtection="1">
      <alignment horizontal="center" vertical="center"/>
      <protection locked="0"/>
    </xf>
    <xf numFmtId="0" fontId="12" fillId="0" borderId="51" xfId="0" applyFont="1" applyFill="1" applyBorder="1" applyAlignment="1" applyProtection="1">
      <alignment horizontal="center" vertical="center" wrapText="1"/>
      <protection hidden="1"/>
    </xf>
    <xf numFmtId="0" fontId="12" fillId="0" borderId="49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44" fontId="0" fillId="0" borderId="0" xfId="0" applyNumberFormat="1" applyFill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164" fontId="2" fillId="0" borderId="0" xfId="0" applyNumberFormat="1" applyFont="1" applyBorder="1" applyAlignment="1" applyProtection="1">
      <alignment horizontal="center"/>
      <protection hidden="1"/>
    </xf>
    <xf numFmtId="164" fontId="0" fillId="0" borderId="53" xfId="0" applyNumberFormat="1" applyFill="1" applyBorder="1" applyAlignment="1" applyProtection="1">
      <alignment horizontal="center"/>
      <protection hidden="1"/>
    </xf>
    <xf numFmtId="164" fontId="0" fillId="0" borderId="54" xfId="0" applyNumberFormat="1" applyFill="1" applyBorder="1" applyAlignment="1" applyProtection="1">
      <alignment horizontal="center"/>
      <protection hidden="1"/>
    </xf>
    <xf numFmtId="164" fontId="0" fillId="0" borderId="55" xfId="0" applyNumberFormat="1" applyFill="1" applyBorder="1" applyAlignment="1" applyProtection="1">
      <alignment horizontal="center"/>
      <protection hidden="1"/>
    </xf>
    <xf numFmtId="164" fontId="0" fillId="0" borderId="56" xfId="0" applyNumberFormat="1" applyFill="1" applyBorder="1" applyAlignment="1" applyProtection="1">
      <alignment horizontal="center"/>
      <protection hidden="1"/>
    </xf>
    <xf numFmtId="164" fontId="0" fillId="4" borderId="42" xfId="0" applyNumberFormat="1" applyFill="1" applyBorder="1" applyAlignment="1" applyProtection="1">
      <alignment horizontal="center"/>
      <protection hidden="1"/>
    </xf>
    <xf numFmtId="164" fontId="0" fillId="4" borderId="45" xfId="0" applyNumberFormat="1" applyFill="1" applyBorder="1" applyAlignment="1" applyProtection="1">
      <alignment horizontal="center"/>
      <protection hidden="1"/>
    </xf>
    <xf numFmtId="164" fontId="0" fillId="4" borderId="48" xfId="0" applyNumberFormat="1" applyFill="1" applyBorder="1" applyAlignment="1" applyProtection="1">
      <alignment horizontal="center"/>
      <protection hidden="1"/>
    </xf>
    <xf numFmtId="44" fontId="0" fillId="4" borderId="42" xfId="0" applyNumberFormat="1" applyFill="1" applyBorder="1" applyAlignment="1" applyProtection="1">
      <alignment horizontal="center"/>
      <protection hidden="1"/>
    </xf>
    <xf numFmtId="44" fontId="0" fillId="4" borderId="45" xfId="0" applyNumberFormat="1" applyFill="1" applyBorder="1" applyAlignment="1" applyProtection="1">
      <alignment horizontal="center"/>
      <protection hidden="1"/>
    </xf>
    <xf numFmtId="44" fontId="0" fillId="4" borderId="48" xfId="0" applyNumberFormat="1" applyFill="1" applyBorder="1" applyAlignment="1" applyProtection="1">
      <alignment horizontal="center"/>
      <protection hidden="1"/>
    </xf>
    <xf numFmtId="44" fontId="0" fillId="6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4" fontId="0" fillId="6" borderId="16" xfId="0" applyNumberFormat="1" applyFill="1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44" fontId="0" fillId="6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7" xfId="0" applyBorder="1" applyProtection="1">
      <protection hidden="1"/>
    </xf>
    <xf numFmtId="0" fontId="0" fillId="0" borderId="58" xfId="0" applyBorder="1" applyProtection="1">
      <protection hidden="1"/>
    </xf>
    <xf numFmtId="0" fontId="0" fillId="0" borderId="58" xfId="0" applyFont="1" applyBorder="1" applyProtection="1">
      <protection hidden="1"/>
    </xf>
    <xf numFmtId="0" fontId="0" fillId="0" borderId="58" xfId="0" applyFont="1" applyFill="1" applyBorder="1" applyProtection="1">
      <protection hidden="1"/>
    </xf>
    <xf numFmtId="0" fontId="0" fillId="0" borderId="59" xfId="0" applyBorder="1" applyProtection="1">
      <protection hidden="1"/>
    </xf>
    <xf numFmtId="0" fontId="0" fillId="0" borderId="60" xfId="0" applyBorder="1" applyProtection="1">
      <protection hidden="1"/>
    </xf>
    <xf numFmtId="0" fontId="0" fillId="0" borderId="61" xfId="0" applyBorder="1" applyProtection="1">
      <protection hidden="1"/>
    </xf>
    <xf numFmtId="0" fontId="7" fillId="0" borderId="61" xfId="0" applyFont="1" applyBorder="1" applyAlignment="1" applyProtection="1">
      <alignment vertical="center"/>
      <protection hidden="1"/>
    </xf>
    <xf numFmtId="0" fontId="0" fillId="0" borderId="60" xfId="0" applyFill="1" applyBorder="1" applyProtection="1">
      <protection hidden="1"/>
    </xf>
    <xf numFmtId="0" fontId="0" fillId="0" borderId="61" xfId="0" applyFill="1" applyBorder="1" applyProtection="1">
      <protection hidden="1"/>
    </xf>
    <xf numFmtId="0" fontId="0" fillId="0" borderId="62" xfId="0" applyBorder="1" applyProtection="1">
      <protection hidden="1"/>
    </xf>
    <xf numFmtId="0" fontId="0" fillId="0" borderId="63" xfId="0" applyBorder="1" applyProtection="1">
      <protection hidden="1"/>
    </xf>
    <xf numFmtId="0" fontId="0" fillId="0" borderId="64" xfId="0" applyBorder="1" applyProtection="1">
      <protection hidden="1"/>
    </xf>
    <xf numFmtId="0" fontId="2" fillId="6" borderId="40" xfId="0" applyFont="1" applyFill="1" applyBorder="1" applyAlignment="1" applyProtection="1">
      <alignment horizontal="center"/>
      <protection locked="0"/>
    </xf>
    <xf numFmtId="0" fontId="0" fillId="6" borderId="41" xfId="0" applyFill="1" applyBorder="1" applyAlignment="1" applyProtection="1">
      <alignment horizontal="center"/>
      <protection locked="0"/>
    </xf>
    <xf numFmtId="0" fontId="2" fillId="6" borderId="43" xfId="0" applyFont="1" applyFill="1" applyBorder="1" applyAlignment="1" applyProtection="1">
      <alignment horizontal="center"/>
      <protection locked="0"/>
    </xf>
    <xf numFmtId="0" fontId="0" fillId="6" borderId="44" xfId="0" applyFill="1" applyBorder="1" applyAlignment="1" applyProtection="1">
      <alignment horizontal="center"/>
      <protection locked="0"/>
    </xf>
    <xf numFmtId="0" fontId="2" fillId="6" borderId="46" xfId="0" applyFont="1" applyFill="1" applyBorder="1" applyAlignment="1" applyProtection="1">
      <alignment horizontal="center"/>
      <protection locked="0"/>
    </xf>
    <xf numFmtId="0" fontId="0" fillId="6" borderId="47" xfId="0" applyFill="1" applyBorder="1" applyAlignment="1" applyProtection="1">
      <alignment horizontal="center"/>
      <protection locked="0"/>
    </xf>
    <xf numFmtId="0" fontId="2" fillId="0" borderId="65" xfId="0" applyFont="1" applyBorder="1" applyProtection="1">
      <protection hidden="1"/>
    </xf>
    <xf numFmtId="0" fontId="0" fillId="0" borderId="66" xfId="0" applyBorder="1" applyProtection="1">
      <protection hidden="1"/>
    </xf>
    <xf numFmtId="0" fontId="0" fillId="5" borderId="40" xfId="0" applyFill="1" applyBorder="1" applyAlignment="1" applyProtection="1">
      <alignment horizontal="center"/>
      <protection locked="0"/>
    </xf>
    <xf numFmtId="0" fontId="0" fillId="5" borderId="43" xfId="0" applyFill="1" applyBorder="1" applyAlignment="1" applyProtection="1">
      <alignment horizontal="center"/>
      <protection locked="0"/>
    </xf>
    <xf numFmtId="0" fontId="0" fillId="5" borderId="46" xfId="0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right" vertical="center"/>
      <protection hidden="1"/>
    </xf>
    <xf numFmtId="0" fontId="0" fillId="0" borderId="0" xfId="0" applyFill="1" applyBorder="1" applyAlignment="1" applyProtection="1">
      <protection hidden="1"/>
    </xf>
    <xf numFmtId="0" fontId="0" fillId="3" borderId="41" xfId="0" applyFill="1" applyBorder="1" applyAlignment="1" applyProtection="1">
      <alignment horizontal="center"/>
      <protection locked="0"/>
    </xf>
    <xf numFmtId="0" fontId="0" fillId="3" borderId="44" xfId="0" applyFill="1" applyBorder="1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0" fontId="8" fillId="0" borderId="63" xfId="0" applyFont="1" applyBorder="1" applyProtection="1">
      <protection hidden="1"/>
    </xf>
    <xf numFmtId="164" fontId="8" fillId="0" borderId="63" xfId="0" applyNumberFormat="1" applyFont="1" applyBorder="1" applyAlignment="1" applyProtection="1">
      <alignment horizontal="center"/>
      <protection hidden="1"/>
    </xf>
    <xf numFmtId="0" fontId="8" fillId="0" borderId="63" xfId="0" applyFont="1" applyBorder="1" applyAlignment="1" applyProtection="1">
      <alignment horizontal="center"/>
      <protection hidden="1"/>
    </xf>
    <xf numFmtId="44" fontId="8" fillId="0" borderId="63" xfId="0" applyNumberFormat="1" applyFont="1" applyBorder="1" applyAlignment="1" applyProtection="1">
      <alignment horizontal="center"/>
      <protection hidden="1"/>
    </xf>
    <xf numFmtId="44" fontId="8" fillId="0" borderId="63" xfId="0" applyNumberFormat="1" applyFont="1" applyFill="1" applyBorder="1" applyAlignment="1" applyProtection="1">
      <alignment horizontal="center"/>
      <protection hidden="1"/>
    </xf>
    <xf numFmtId="44" fontId="8" fillId="0" borderId="63" xfId="0" applyNumberFormat="1" applyFont="1" applyBorder="1" applyAlignment="1" applyProtection="1">
      <alignment horizontal="right"/>
      <protection hidden="1"/>
    </xf>
    <xf numFmtId="164" fontId="10" fillId="0" borderId="63" xfId="0" applyNumberFormat="1" applyFont="1" applyBorder="1" applyAlignment="1" applyProtection="1">
      <alignment horizontal="center"/>
      <protection hidden="1"/>
    </xf>
    <xf numFmtId="0" fontId="5" fillId="9" borderId="7" xfId="0" applyFont="1" applyFill="1" applyBorder="1" applyAlignment="1" applyProtection="1">
      <alignment horizontal="center" vertical="center"/>
      <protection hidden="1"/>
    </xf>
    <xf numFmtId="0" fontId="5" fillId="9" borderId="8" xfId="0" applyFont="1" applyFill="1" applyBorder="1" applyAlignment="1" applyProtection="1">
      <alignment horizontal="center" vertical="center"/>
      <protection hidden="1"/>
    </xf>
    <xf numFmtId="0" fontId="5" fillId="9" borderId="9" xfId="0" applyFont="1" applyFill="1" applyBorder="1" applyAlignment="1" applyProtection="1">
      <alignment horizontal="center" vertical="center"/>
      <protection hidden="1"/>
    </xf>
    <xf numFmtId="0" fontId="0" fillId="8" borderId="34" xfId="0" applyFill="1" applyBorder="1" applyAlignment="1" applyProtection="1">
      <alignment horizontal="center" vertical="center"/>
      <protection hidden="1"/>
    </xf>
    <xf numFmtId="0" fontId="0" fillId="8" borderId="35" xfId="0" applyFill="1" applyBorder="1" applyAlignment="1" applyProtection="1">
      <alignment horizontal="center" vertical="center"/>
      <protection hidden="1"/>
    </xf>
    <xf numFmtId="0" fontId="0" fillId="8" borderId="36" xfId="0" applyFill="1" applyBorder="1" applyAlignment="1" applyProtection="1">
      <alignment horizontal="center" vertical="center"/>
      <protection hidden="1"/>
    </xf>
    <xf numFmtId="164" fontId="10" fillId="0" borderId="63" xfId="0" applyNumberFormat="1" applyFont="1" applyBorder="1" applyAlignment="1" applyProtection="1">
      <alignment horizontal="left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B5877-5FC3-4C15-B019-9C168DF45689}">
  <sheetPr>
    <pageSetUpPr fitToPage="1"/>
  </sheetPr>
  <dimension ref="A1:AR90"/>
  <sheetViews>
    <sheetView tabSelected="1" showRuler="0" zoomScale="110" zoomScaleNormal="110" workbookViewId="0">
      <selection activeCell="C29" sqref="C29"/>
    </sheetView>
  </sheetViews>
  <sheetFormatPr baseColWidth="10" defaultRowHeight="15" x14ac:dyDescent="0.25"/>
  <cols>
    <col min="1" max="1" width="3" style="1" bestFit="1" customWidth="1"/>
    <col min="2" max="2" width="15.28515625" style="1" hidden="1" customWidth="1"/>
    <col min="3" max="3" width="32" style="1" customWidth="1"/>
    <col min="4" max="4" width="11.28515625" style="1" customWidth="1"/>
    <col min="5" max="5" width="10.85546875" style="1" bestFit="1" customWidth="1"/>
    <col min="6" max="6" width="10.7109375" style="1" customWidth="1"/>
    <col min="7" max="7" width="11.85546875" style="1" customWidth="1"/>
    <col min="8" max="8" width="13.7109375" style="1" bestFit="1" customWidth="1"/>
    <col min="9" max="9" width="14.140625" style="1" hidden="1" customWidth="1"/>
    <col min="10" max="10" width="11.42578125" style="1" hidden="1" customWidth="1"/>
    <col min="11" max="11" width="13" style="1" hidden="1" customWidth="1"/>
    <col min="12" max="12" width="13.85546875" style="1" hidden="1" customWidth="1"/>
    <col min="13" max="13" width="1.7109375" style="16" customWidth="1"/>
    <col min="14" max="14" width="6.42578125" style="1" bestFit="1" customWidth="1"/>
    <col min="15" max="15" width="8.42578125" style="1" customWidth="1"/>
    <col min="16" max="16" width="11" style="1" customWidth="1"/>
    <col min="17" max="17" width="1.7109375" style="6" customWidth="1"/>
    <col min="18" max="18" width="11" style="16" customWidth="1"/>
    <col min="19" max="19" width="15.85546875" style="6" bestFit="1" customWidth="1"/>
    <col min="20" max="20" width="1" style="6" customWidth="1"/>
    <col min="21" max="21" width="11.140625" style="16" customWidth="1"/>
    <col min="22" max="22" width="18.5703125" style="1" hidden="1" customWidth="1"/>
    <col min="23" max="23" width="3.7109375" style="1" customWidth="1"/>
    <col min="24" max="24" width="15" style="1" customWidth="1"/>
    <col min="25" max="26" width="11.42578125" style="1" hidden="1" customWidth="1"/>
    <col min="27" max="28" width="15" style="1" hidden="1" customWidth="1"/>
    <col min="29" max="44" width="11.42578125" style="1" hidden="1" customWidth="1"/>
    <col min="45" max="16384" width="11.42578125" style="1"/>
  </cols>
  <sheetData>
    <row r="1" spans="1:44" ht="16.5" thickTop="1" thickBot="1" x14ac:dyDescent="0.3">
      <c r="A1" s="97"/>
      <c r="B1" s="98"/>
      <c r="C1" s="98"/>
      <c r="D1" s="98"/>
      <c r="E1" s="98"/>
      <c r="F1" s="98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99"/>
      <c r="S1" s="100"/>
      <c r="T1" s="100"/>
      <c r="U1" s="98"/>
      <c r="V1" s="98"/>
      <c r="W1" s="101"/>
      <c r="AA1" s="2" t="s">
        <v>17</v>
      </c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135" t="s">
        <v>24</v>
      </c>
      <c r="AP1" s="136"/>
      <c r="AQ1" s="137"/>
    </row>
    <row r="2" spans="1:44" ht="16.5" customHeight="1" thickTop="1" thickBot="1" x14ac:dyDescent="0.55000000000000004">
      <c r="A2" s="102"/>
      <c r="B2" s="16"/>
      <c r="C2" s="76" t="s">
        <v>26</v>
      </c>
      <c r="D2" s="73"/>
      <c r="E2" s="4"/>
      <c r="F2" s="4"/>
      <c r="G2" s="18" t="s">
        <v>42</v>
      </c>
      <c r="H2" s="1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6"/>
      <c r="W2" s="103"/>
      <c r="X2" s="6"/>
      <c r="Y2" s="6"/>
      <c r="AA2" s="3"/>
      <c r="AB2" s="3"/>
      <c r="AC2" s="138" t="s">
        <v>33</v>
      </c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40"/>
    </row>
    <row r="3" spans="1:44" ht="14.25" customHeight="1" thickBot="1" x14ac:dyDescent="0.55000000000000004">
      <c r="A3" s="102"/>
      <c r="B3" s="16"/>
      <c r="C3" s="75" t="s">
        <v>41</v>
      </c>
      <c r="D3" s="74"/>
      <c r="E3" s="4"/>
      <c r="F3" s="4"/>
      <c r="G3" s="121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103"/>
      <c r="X3" s="7"/>
      <c r="Y3" s="8"/>
      <c r="Z3" s="9" t="s">
        <v>35</v>
      </c>
      <c r="AA3" s="9" t="s">
        <v>30</v>
      </c>
      <c r="AB3" s="10" t="s">
        <v>9</v>
      </c>
      <c r="AC3" s="11">
        <v>1</v>
      </c>
      <c r="AD3" s="12">
        <v>2</v>
      </c>
      <c r="AE3" s="12">
        <v>3</v>
      </c>
      <c r="AF3" s="12">
        <v>4</v>
      </c>
      <c r="AG3" s="12">
        <v>5</v>
      </c>
      <c r="AH3" s="12">
        <v>6</v>
      </c>
      <c r="AI3" s="12">
        <v>7</v>
      </c>
      <c r="AJ3" s="12">
        <v>8</v>
      </c>
      <c r="AK3" s="12">
        <v>9</v>
      </c>
      <c r="AL3" s="12">
        <v>10</v>
      </c>
      <c r="AM3" s="12">
        <v>11</v>
      </c>
      <c r="AN3" s="12">
        <v>12</v>
      </c>
      <c r="AO3" s="13">
        <v>13</v>
      </c>
      <c r="AP3" s="13">
        <v>14</v>
      </c>
      <c r="AQ3" s="14">
        <v>15</v>
      </c>
    </row>
    <row r="4" spans="1:44" x14ac:dyDescent="0.25">
      <c r="A4" s="102"/>
      <c r="B4" s="16"/>
      <c r="C4" s="16"/>
      <c r="D4" s="122"/>
      <c r="E4" s="16"/>
      <c r="F4" s="17"/>
      <c r="G4" s="1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6"/>
      <c r="W4" s="103"/>
      <c r="X4" s="6"/>
      <c r="Y4" s="19" t="s">
        <v>34</v>
      </c>
      <c r="Z4" s="20">
        <v>12.5</v>
      </c>
      <c r="AA4" s="21">
        <v>100</v>
      </c>
      <c r="AB4" s="22" t="s">
        <v>29</v>
      </c>
      <c r="AC4" s="23">
        <v>12.5</v>
      </c>
      <c r="AD4" s="24">
        <v>25</v>
      </c>
      <c r="AE4" s="24">
        <v>37.5</v>
      </c>
      <c r="AF4" s="23">
        <v>50</v>
      </c>
      <c r="AG4" s="24">
        <v>62.5</v>
      </c>
      <c r="AH4" s="24">
        <v>75</v>
      </c>
      <c r="AI4" s="23">
        <v>87.5</v>
      </c>
      <c r="AJ4" s="24">
        <v>100</v>
      </c>
      <c r="AK4" s="24">
        <v>112.5</v>
      </c>
      <c r="AL4" s="24">
        <v>125</v>
      </c>
      <c r="AM4" s="24">
        <v>137.5</v>
      </c>
      <c r="AN4" s="25">
        <v>150</v>
      </c>
      <c r="AO4" s="26">
        <v>162.5</v>
      </c>
      <c r="AP4" s="27">
        <v>175</v>
      </c>
      <c r="AQ4" s="28">
        <v>187.5</v>
      </c>
    </row>
    <row r="5" spans="1:44" ht="15.75" hidden="1" customHeight="1" x14ac:dyDescent="0.25">
      <c r="A5" s="102"/>
      <c r="B5" s="16"/>
      <c r="C5" s="16"/>
      <c r="D5" s="15"/>
      <c r="E5" s="16"/>
      <c r="F5" s="17"/>
      <c r="G5" s="29"/>
      <c r="H5" s="29"/>
      <c r="I5" s="29"/>
      <c r="J5" s="29"/>
      <c r="K5" s="29"/>
      <c r="L5" s="29"/>
      <c r="M5" s="29"/>
      <c r="N5" s="29"/>
      <c r="O5" s="29"/>
      <c r="P5" s="29"/>
      <c r="Q5" s="77"/>
      <c r="R5" s="29"/>
      <c r="S5" s="77"/>
      <c r="T5" s="77"/>
      <c r="U5" s="29"/>
      <c r="V5" s="29"/>
      <c r="W5" s="104"/>
      <c r="X5" s="6"/>
      <c r="Y5" s="19" t="s">
        <v>34</v>
      </c>
      <c r="Z5" s="30">
        <v>11</v>
      </c>
      <c r="AA5" s="31">
        <v>90</v>
      </c>
      <c r="AB5" s="32" t="s">
        <v>36</v>
      </c>
      <c r="AC5" s="33">
        <v>10</v>
      </c>
      <c r="AD5" s="34">
        <v>20</v>
      </c>
      <c r="AE5" s="34">
        <v>30</v>
      </c>
      <c r="AF5" s="33">
        <v>40</v>
      </c>
      <c r="AG5" s="34">
        <v>50</v>
      </c>
      <c r="AH5" s="34">
        <v>60</v>
      </c>
      <c r="AI5" s="33">
        <v>70</v>
      </c>
      <c r="AJ5" s="34">
        <v>80</v>
      </c>
      <c r="AK5" s="34">
        <v>90</v>
      </c>
      <c r="AL5" s="34">
        <v>100</v>
      </c>
      <c r="AM5" s="34">
        <v>110</v>
      </c>
      <c r="AN5" s="35">
        <v>120</v>
      </c>
      <c r="AO5" s="42">
        <v>130</v>
      </c>
      <c r="AP5" s="43">
        <v>140</v>
      </c>
      <c r="AQ5" s="44">
        <v>150</v>
      </c>
    </row>
    <row r="6" spans="1:44" ht="15.75" hidden="1" customHeight="1" x14ac:dyDescent="0.25">
      <c r="A6" s="102"/>
      <c r="B6" s="16"/>
      <c r="C6" s="16"/>
      <c r="D6" s="16"/>
      <c r="E6" s="16"/>
      <c r="F6" s="16"/>
      <c r="G6" s="29"/>
      <c r="H6" s="29"/>
      <c r="I6" s="29"/>
      <c r="J6" s="29"/>
      <c r="K6" s="29"/>
      <c r="L6" s="29"/>
      <c r="M6" s="29"/>
      <c r="N6" s="29"/>
      <c r="O6" s="29"/>
      <c r="P6" s="29"/>
      <c r="Q6" s="77"/>
      <c r="R6" s="29"/>
      <c r="S6" s="77"/>
      <c r="T6" s="77"/>
      <c r="U6" s="29"/>
      <c r="V6" s="29"/>
      <c r="W6" s="104"/>
      <c r="X6" s="39"/>
      <c r="Y6" s="40" t="s">
        <v>31</v>
      </c>
      <c r="Z6" s="30">
        <v>10</v>
      </c>
      <c r="AA6" s="31">
        <v>80</v>
      </c>
      <c r="AB6" s="41" t="s">
        <v>11</v>
      </c>
      <c r="AC6" s="33">
        <v>9</v>
      </c>
      <c r="AD6" s="34">
        <v>18</v>
      </c>
      <c r="AE6" s="34">
        <v>27</v>
      </c>
      <c r="AF6" s="33">
        <v>36</v>
      </c>
      <c r="AG6" s="34">
        <v>45</v>
      </c>
      <c r="AH6" s="34">
        <v>54</v>
      </c>
      <c r="AI6" s="33">
        <v>63</v>
      </c>
      <c r="AJ6" s="34">
        <v>70</v>
      </c>
      <c r="AK6" s="34">
        <v>81</v>
      </c>
      <c r="AL6" s="34">
        <v>90</v>
      </c>
      <c r="AM6" s="34">
        <v>99</v>
      </c>
      <c r="AN6" s="35">
        <v>108</v>
      </c>
      <c r="AO6" s="36">
        <v>117</v>
      </c>
      <c r="AP6" s="37">
        <v>126</v>
      </c>
      <c r="AQ6" s="38">
        <v>135</v>
      </c>
    </row>
    <row r="7" spans="1:44" hidden="1" x14ac:dyDescent="0.25">
      <c r="A7" s="102"/>
      <c r="B7" s="16"/>
      <c r="C7" s="16"/>
      <c r="D7" s="16"/>
      <c r="E7" s="16"/>
      <c r="F7" s="16"/>
      <c r="G7" s="18"/>
      <c r="H7" s="18"/>
      <c r="I7" s="18"/>
      <c r="J7" s="18"/>
      <c r="K7" s="18"/>
      <c r="L7" s="18"/>
      <c r="M7" s="18"/>
      <c r="N7" s="18"/>
      <c r="O7" s="18"/>
      <c r="P7" s="18"/>
      <c r="Q7" s="5"/>
      <c r="R7" s="18"/>
      <c r="S7" s="5"/>
      <c r="T7" s="5"/>
      <c r="V7" s="16"/>
      <c r="W7" s="103"/>
      <c r="X7" s="6"/>
      <c r="Y7" s="40" t="s">
        <v>31</v>
      </c>
      <c r="Z7" s="30">
        <v>9</v>
      </c>
      <c r="AA7" s="31">
        <v>70</v>
      </c>
      <c r="AB7" s="41" t="s">
        <v>12</v>
      </c>
      <c r="AC7" s="33">
        <v>7.5</v>
      </c>
      <c r="AD7" s="34">
        <v>15</v>
      </c>
      <c r="AE7" s="34">
        <v>22.5</v>
      </c>
      <c r="AF7" s="33">
        <v>30</v>
      </c>
      <c r="AG7" s="34">
        <v>37.5</v>
      </c>
      <c r="AH7" s="34">
        <v>45</v>
      </c>
      <c r="AI7" s="33">
        <v>52.5</v>
      </c>
      <c r="AJ7" s="34">
        <v>60</v>
      </c>
      <c r="AK7" s="34">
        <v>67.5</v>
      </c>
      <c r="AL7" s="34">
        <v>75</v>
      </c>
      <c r="AM7" s="34">
        <v>82.5</v>
      </c>
      <c r="AN7" s="35">
        <v>90</v>
      </c>
      <c r="AO7" s="36">
        <v>97.5</v>
      </c>
      <c r="AP7" s="37">
        <v>105</v>
      </c>
      <c r="AQ7" s="38">
        <v>112.5</v>
      </c>
    </row>
    <row r="8" spans="1:44" hidden="1" x14ac:dyDescent="0.25">
      <c r="A8" s="102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N8" s="16"/>
      <c r="O8" s="16"/>
      <c r="P8" s="16"/>
      <c r="S8" s="79" t="s">
        <v>39</v>
      </c>
      <c r="T8" s="79"/>
      <c r="V8" s="16"/>
      <c r="W8" s="103"/>
      <c r="X8" s="6"/>
      <c r="Y8" s="40" t="s">
        <v>31</v>
      </c>
      <c r="Z8" s="30">
        <v>7.5</v>
      </c>
      <c r="AA8" s="31">
        <v>60</v>
      </c>
      <c r="AB8" s="41" t="s">
        <v>13</v>
      </c>
      <c r="AC8" s="33">
        <v>6.5</v>
      </c>
      <c r="AD8" s="34">
        <v>13</v>
      </c>
      <c r="AE8" s="33">
        <v>18.75</v>
      </c>
      <c r="AF8" s="34">
        <v>25</v>
      </c>
      <c r="AG8" s="33">
        <v>31.25</v>
      </c>
      <c r="AH8" s="34">
        <v>37.5</v>
      </c>
      <c r="AI8" s="33">
        <v>43.75</v>
      </c>
      <c r="AJ8" s="34">
        <v>50</v>
      </c>
      <c r="AK8" s="33">
        <v>56.25</v>
      </c>
      <c r="AL8" s="34">
        <v>62.5</v>
      </c>
      <c r="AM8" s="33">
        <v>68.75</v>
      </c>
      <c r="AN8" s="34">
        <v>75</v>
      </c>
      <c r="AO8" s="33">
        <v>81.25</v>
      </c>
      <c r="AP8" s="34">
        <v>87.5</v>
      </c>
      <c r="AQ8" s="33">
        <v>93.75</v>
      </c>
    </row>
    <row r="9" spans="1:44" ht="15.75" thickBot="1" x14ac:dyDescent="0.3">
      <c r="A9" s="102"/>
      <c r="B9" s="45" t="s">
        <v>5</v>
      </c>
      <c r="C9" s="45" t="s">
        <v>8</v>
      </c>
      <c r="D9" s="46" t="s">
        <v>5</v>
      </c>
      <c r="E9" s="46" t="s">
        <v>2</v>
      </c>
      <c r="F9" s="47" t="s">
        <v>3</v>
      </c>
      <c r="G9" s="47" t="s">
        <v>6</v>
      </c>
      <c r="H9" s="47" t="s">
        <v>19</v>
      </c>
      <c r="I9" s="48" t="s">
        <v>23</v>
      </c>
      <c r="J9" s="48" t="s">
        <v>22</v>
      </c>
      <c r="K9" s="48" t="s">
        <v>4</v>
      </c>
      <c r="L9" s="48" t="s">
        <v>7</v>
      </c>
      <c r="M9" s="48"/>
      <c r="N9" s="48" t="s">
        <v>9</v>
      </c>
      <c r="O9" s="48" t="s">
        <v>16</v>
      </c>
      <c r="P9" s="48" t="s">
        <v>10</v>
      </c>
      <c r="Q9" s="55"/>
      <c r="R9" s="49" t="s">
        <v>37</v>
      </c>
      <c r="S9" s="48" t="s">
        <v>25</v>
      </c>
      <c r="T9" s="48"/>
      <c r="U9" s="50" t="s">
        <v>40</v>
      </c>
      <c r="V9" s="16"/>
      <c r="W9" s="103"/>
      <c r="X9" s="51"/>
      <c r="Y9" s="52" t="s">
        <v>32</v>
      </c>
      <c r="Z9" s="30">
        <v>5</v>
      </c>
      <c r="AA9" s="31">
        <v>40</v>
      </c>
      <c r="AB9" s="53" t="s">
        <v>14</v>
      </c>
      <c r="AC9" s="33">
        <v>5</v>
      </c>
      <c r="AD9" s="34">
        <v>10</v>
      </c>
      <c r="AE9" s="34">
        <v>15</v>
      </c>
      <c r="AF9" s="33">
        <v>20</v>
      </c>
      <c r="AG9" s="34">
        <v>25</v>
      </c>
      <c r="AH9" s="34">
        <v>30</v>
      </c>
      <c r="AI9" s="33">
        <v>35</v>
      </c>
      <c r="AJ9" s="34">
        <v>40</v>
      </c>
      <c r="AK9" s="34">
        <v>45</v>
      </c>
      <c r="AL9" s="34">
        <v>50</v>
      </c>
      <c r="AM9" s="34">
        <v>55</v>
      </c>
      <c r="AN9" s="35">
        <v>60</v>
      </c>
      <c r="AO9" s="36">
        <v>65</v>
      </c>
      <c r="AP9" s="37">
        <v>70</v>
      </c>
      <c r="AQ9" s="38">
        <v>75</v>
      </c>
    </row>
    <row r="10" spans="1:44" s="57" customFormat="1" hidden="1" x14ac:dyDescent="0.25">
      <c r="A10" s="105"/>
      <c r="B10" s="6"/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6"/>
      <c r="T10" s="6"/>
      <c r="U10" s="56"/>
      <c r="V10" s="6"/>
      <c r="W10" s="106"/>
      <c r="X10" s="51"/>
      <c r="Y10" s="52" t="s">
        <v>32</v>
      </c>
      <c r="Z10" s="30">
        <v>5</v>
      </c>
      <c r="AA10" s="31">
        <v>40</v>
      </c>
      <c r="AB10" s="53" t="s">
        <v>27</v>
      </c>
      <c r="AC10" s="33">
        <v>5</v>
      </c>
      <c r="AD10" s="34">
        <v>10</v>
      </c>
      <c r="AE10" s="34">
        <v>15</v>
      </c>
      <c r="AF10" s="33">
        <v>20</v>
      </c>
      <c r="AG10" s="34">
        <v>25</v>
      </c>
      <c r="AH10" s="34">
        <v>30</v>
      </c>
      <c r="AI10" s="33">
        <v>35</v>
      </c>
      <c r="AJ10" s="34">
        <v>40</v>
      </c>
      <c r="AK10" s="34">
        <v>45</v>
      </c>
      <c r="AL10" s="34">
        <v>50</v>
      </c>
      <c r="AM10" s="34">
        <v>55</v>
      </c>
      <c r="AN10" s="35">
        <v>60</v>
      </c>
      <c r="AO10" s="36">
        <v>65</v>
      </c>
      <c r="AP10" s="37">
        <v>70</v>
      </c>
      <c r="AQ10" s="38">
        <v>75</v>
      </c>
    </row>
    <row r="11" spans="1:44" s="57" customFormat="1" ht="15.75" hidden="1" thickBot="1" x14ac:dyDescent="0.3">
      <c r="A11" s="105"/>
      <c r="B11" s="6"/>
      <c r="C11" s="5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6"/>
      <c r="T11" s="6"/>
      <c r="U11" s="56"/>
      <c r="V11" s="6"/>
      <c r="W11" s="106"/>
      <c r="X11" s="51"/>
      <c r="Y11" s="52" t="s">
        <v>32</v>
      </c>
      <c r="Z11" s="58">
        <v>5</v>
      </c>
      <c r="AA11" s="59">
        <v>40</v>
      </c>
      <c r="AB11" s="60" t="s">
        <v>28</v>
      </c>
      <c r="AC11" s="33">
        <v>0</v>
      </c>
      <c r="AD11" s="34">
        <v>10</v>
      </c>
      <c r="AE11" s="34">
        <v>15</v>
      </c>
      <c r="AF11" s="33">
        <v>20</v>
      </c>
      <c r="AG11" s="34">
        <v>25</v>
      </c>
      <c r="AH11" s="34">
        <v>30</v>
      </c>
      <c r="AI11" s="33">
        <v>35</v>
      </c>
      <c r="AJ11" s="34">
        <v>40</v>
      </c>
      <c r="AK11" s="34">
        <v>45</v>
      </c>
      <c r="AL11" s="34">
        <v>50</v>
      </c>
      <c r="AM11" s="34">
        <v>55</v>
      </c>
      <c r="AN11" s="35">
        <v>60</v>
      </c>
      <c r="AO11" s="61">
        <v>65</v>
      </c>
      <c r="AP11" s="62">
        <v>70</v>
      </c>
      <c r="AQ11" s="63">
        <v>75</v>
      </c>
    </row>
    <row r="12" spans="1:44" x14ac:dyDescent="0.25">
      <c r="A12" s="102">
        <v>1</v>
      </c>
      <c r="B12" s="116"/>
      <c r="C12" s="118"/>
      <c r="D12" s="111"/>
      <c r="E12" s="123">
        <v>100</v>
      </c>
      <c r="F12" s="64">
        <f>E12*2</f>
        <v>200</v>
      </c>
      <c r="G12" s="64">
        <f>F12-200</f>
        <v>0</v>
      </c>
      <c r="H12" s="85">
        <f>IF(D12="Fahrer",L12,I12)</f>
        <v>0</v>
      </c>
      <c r="I12" s="83">
        <f>G12*$X$15</f>
        <v>0</v>
      </c>
      <c r="J12" s="65">
        <f t="shared" ref="J12:J13" si="0">G12*$X$13</f>
        <v>0</v>
      </c>
      <c r="K12" s="65"/>
      <c r="L12" s="81">
        <f>K12+J12</f>
        <v>0</v>
      </c>
      <c r="M12" s="48"/>
      <c r="N12" s="110" t="s">
        <v>28</v>
      </c>
      <c r="O12" s="111">
        <v>1</v>
      </c>
      <c r="P12" s="88">
        <f>INDEX($AB$3:$AQ$11,MATCH(N12,$AB$3:$AB$11,0),MATCH(O12,$AB$3:$AQ$3,0))</f>
        <v>0</v>
      </c>
      <c r="Q12" s="78"/>
      <c r="R12" s="91">
        <v>0</v>
      </c>
      <c r="S12" s="92"/>
      <c r="T12" s="48"/>
      <c r="U12" s="80">
        <f>H12+P12+R12</f>
        <v>0</v>
      </c>
      <c r="V12" s="16"/>
      <c r="W12" s="103"/>
      <c r="X12" s="126" t="s">
        <v>20</v>
      </c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x14ac:dyDescent="0.25">
      <c r="A13" s="102">
        <v>2</v>
      </c>
      <c r="B13" s="117"/>
      <c r="C13" s="119"/>
      <c r="D13" s="113"/>
      <c r="E13" s="124">
        <v>100</v>
      </c>
      <c r="F13" s="66">
        <f t="shared" ref="F13" si="1">E13*2</f>
        <v>200</v>
      </c>
      <c r="G13" s="66">
        <f t="shared" ref="G13" si="2">F13-200</f>
        <v>0</v>
      </c>
      <c r="H13" s="86">
        <f>IF(D13="Fahrer",L13,I13)</f>
        <v>0</v>
      </c>
      <c r="I13" s="84">
        <f>G13*$X$15</f>
        <v>0</v>
      </c>
      <c r="J13" s="67">
        <f t="shared" si="0"/>
        <v>0</v>
      </c>
      <c r="K13" s="67"/>
      <c r="L13" s="82">
        <f>K13+J13</f>
        <v>0</v>
      </c>
      <c r="M13" s="48"/>
      <c r="N13" s="112" t="s">
        <v>28</v>
      </c>
      <c r="O13" s="113">
        <v>1</v>
      </c>
      <c r="P13" s="89">
        <f>INDEX($AB$3:$AQ$11,MATCH(N13,$AB$3:$AB$11,0),MATCH(O13,$AB$3:$AQ$3,0))</f>
        <v>0</v>
      </c>
      <c r="Q13" s="78"/>
      <c r="R13" s="93">
        <v>0</v>
      </c>
      <c r="S13" s="94"/>
      <c r="T13" s="48"/>
      <c r="U13" s="80">
        <f>H13+P13+R13</f>
        <v>0</v>
      </c>
      <c r="V13" s="16"/>
      <c r="W13" s="103"/>
      <c r="X13" s="127">
        <v>0.13</v>
      </c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44" x14ac:dyDescent="0.25">
      <c r="A14" s="102">
        <v>3</v>
      </c>
      <c r="B14" s="117"/>
      <c r="C14" s="119"/>
      <c r="D14" s="113"/>
      <c r="E14" s="124">
        <v>100</v>
      </c>
      <c r="F14" s="66">
        <f t="shared" ref="F14:F77" si="3">E14*2</f>
        <v>200</v>
      </c>
      <c r="G14" s="66">
        <f t="shared" ref="G14:G77" si="4">F14-200</f>
        <v>0</v>
      </c>
      <c r="H14" s="86">
        <f t="shared" ref="H14:H77" si="5">IF(D14="Fahrer",L14,I14)</f>
        <v>0</v>
      </c>
      <c r="I14" s="84">
        <f t="shared" ref="I14:I77" si="6">G14*$X$15</f>
        <v>0</v>
      </c>
      <c r="J14" s="67">
        <f t="shared" ref="J14:J77" si="7">G14*$X$13</f>
        <v>0</v>
      </c>
      <c r="K14" s="67"/>
      <c r="L14" s="82">
        <f t="shared" ref="L14:L77" si="8">K14+J14</f>
        <v>0</v>
      </c>
      <c r="M14" s="48"/>
      <c r="N14" s="112" t="s">
        <v>28</v>
      </c>
      <c r="O14" s="113">
        <v>1</v>
      </c>
      <c r="P14" s="89">
        <f t="shared" ref="P14:P77" si="9">INDEX($AB$3:$AQ$11,MATCH(N14,$AB$3:$AB$11,0),MATCH(O14,$AB$3:$AQ$3,0))</f>
        <v>0</v>
      </c>
      <c r="Q14" s="78"/>
      <c r="R14" s="93">
        <v>0</v>
      </c>
      <c r="S14" s="94"/>
      <c r="T14" s="48"/>
      <c r="U14" s="80">
        <f t="shared" ref="U14:U77" si="10">H14+P14+R14</f>
        <v>0</v>
      </c>
      <c r="V14" s="16"/>
      <c r="W14" s="103"/>
      <c r="X14" s="126" t="s">
        <v>21</v>
      </c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 x14ac:dyDescent="0.25">
      <c r="A15" s="102">
        <v>4</v>
      </c>
      <c r="B15" s="117"/>
      <c r="C15" s="119"/>
      <c r="D15" s="113"/>
      <c r="E15" s="124">
        <v>100</v>
      </c>
      <c r="F15" s="66">
        <f t="shared" si="3"/>
        <v>200</v>
      </c>
      <c r="G15" s="66">
        <f t="shared" si="4"/>
        <v>0</v>
      </c>
      <c r="H15" s="86">
        <f t="shared" si="5"/>
        <v>0</v>
      </c>
      <c r="I15" s="84">
        <f t="shared" si="6"/>
        <v>0</v>
      </c>
      <c r="J15" s="67">
        <f t="shared" si="7"/>
        <v>0</v>
      </c>
      <c r="K15" s="67"/>
      <c r="L15" s="82">
        <f t="shared" si="8"/>
        <v>0</v>
      </c>
      <c r="M15" s="48"/>
      <c r="N15" s="112" t="s">
        <v>28</v>
      </c>
      <c r="O15" s="113">
        <v>1</v>
      </c>
      <c r="P15" s="89">
        <f t="shared" si="9"/>
        <v>0</v>
      </c>
      <c r="Q15" s="78"/>
      <c r="R15" s="93">
        <v>0</v>
      </c>
      <c r="S15" s="94"/>
      <c r="T15" s="48"/>
      <c r="U15" s="80">
        <f t="shared" si="10"/>
        <v>0</v>
      </c>
      <c r="V15" s="16"/>
      <c r="W15" s="103"/>
      <c r="X15" s="127">
        <v>0.04</v>
      </c>
      <c r="AA15" s="1" t="s">
        <v>18</v>
      </c>
      <c r="AC15" s="1" t="s">
        <v>15</v>
      </c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4" x14ac:dyDescent="0.25">
      <c r="A16" s="102">
        <v>5</v>
      </c>
      <c r="B16" s="117"/>
      <c r="C16" s="119"/>
      <c r="D16" s="113"/>
      <c r="E16" s="124">
        <v>100</v>
      </c>
      <c r="F16" s="66">
        <f t="shared" si="3"/>
        <v>200</v>
      </c>
      <c r="G16" s="66">
        <f t="shared" si="4"/>
        <v>0</v>
      </c>
      <c r="H16" s="86">
        <f t="shared" si="5"/>
        <v>0</v>
      </c>
      <c r="I16" s="84">
        <f t="shared" si="6"/>
        <v>0</v>
      </c>
      <c r="J16" s="67">
        <f t="shared" si="7"/>
        <v>0</v>
      </c>
      <c r="K16" s="67"/>
      <c r="L16" s="82">
        <f t="shared" si="8"/>
        <v>0</v>
      </c>
      <c r="M16" s="48"/>
      <c r="N16" s="112" t="s">
        <v>28</v>
      </c>
      <c r="O16" s="113">
        <v>1</v>
      </c>
      <c r="P16" s="89">
        <f t="shared" si="9"/>
        <v>0</v>
      </c>
      <c r="Q16" s="78"/>
      <c r="R16" s="93">
        <v>0</v>
      </c>
      <c r="S16" s="94"/>
      <c r="T16" s="48"/>
      <c r="U16" s="80">
        <f t="shared" si="10"/>
        <v>0</v>
      </c>
      <c r="V16" s="16"/>
      <c r="W16" s="103"/>
      <c r="AA16" s="68" t="s">
        <v>0</v>
      </c>
      <c r="AB16" s="57"/>
      <c r="AC16" s="1">
        <v>8</v>
      </c>
    </row>
    <row r="17" spans="1:28" x14ac:dyDescent="0.25">
      <c r="A17" s="102">
        <v>6</v>
      </c>
      <c r="B17" s="117"/>
      <c r="C17" s="119"/>
      <c r="D17" s="113"/>
      <c r="E17" s="124">
        <v>100</v>
      </c>
      <c r="F17" s="66">
        <f t="shared" si="3"/>
        <v>200</v>
      </c>
      <c r="G17" s="66">
        <f t="shared" si="4"/>
        <v>0</v>
      </c>
      <c r="H17" s="86">
        <f t="shared" si="5"/>
        <v>0</v>
      </c>
      <c r="I17" s="84">
        <f t="shared" si="6"/>
        <v>0</v>
      </c>
      <c r="J17" s="67">
        <f t="shared" si="7"/>
        <v>0</v>
      </c>
      <c r="K17" s="67"/>
      <c r="L17" s="82">
        <f t="shared" si="8"/>
        <v>0</v>
      </c>
      <c r="M17" s="48"/>
      <c r="N17" s="112" t="s">
        <v>28</v>
      </c>
      <c r="O17" s="113">
        <v>1</v>
      </c>
      <c r="P17" s="89">
        <f t="shared" si="9"/>
        <v>0</v>
      </c>
      <c r="Q17" s="78"/>
      <c r="R17" s="93">
        <v>0</v>
      </c>
      <c r="S17" s="94"/>
      <c r="T17" s="48"/>
      <c r="U17" s="80">
        <f t="shared" si="10"/>
        <v>0</v>
      </c>
      <c r="V17" s="16"/>
      <c r="W17" s="103"/>
      <c r="AA17" s="68" t="s">
        <v>1</v>
      </c>
      <c r="AB17" s="57"/>
    </row>
    <row r="18" spans="1:28" x14ac:dyDescent="0.25">
      <c r="A18" s="102">
        <v>7</v>
      </c>
      <c r="B18" s="117"/>
      <c r="C18" s="119"/>
      <c r="D18" s="113"/>
      <c r="E18" s="124">
        <v>100</v>
      </c>
      <c r="F18" s="66">
        <f t="shared" si="3"/>
        <v>200</v>
      </c>
      <c r="G18" s="66">
        <f t="shared" si="4"/>
        <v>0</v>
      </c>
      <c r="H18" s="86">
        <f t="shared" si="5"/>
        <v>0</v>
      </c>
      <c r="I18" s="84">
        <f t="shared" si="6"/>
        <v>0</v>
      </c>
      <c r="J18" s="67">
        <f t="shared" si="7"/>
        <v>0</v>
      </c>
      <c r="K18" s="67"/>
      <c r="L18" s="82">
        <f t="shared" si="8"/>
        <v>0</v>
      </c>
      <c r="M18" s="48"/>
      <c r="N18" s="112" t="s">
        <v>28</v>
      </c>
      <c r="O18" s="113">
        <v>1</v>
      </c>
      <c r="P18" s="89">
        <f t="shared" si="9"/>
        <v>0</v>
      </c>
      <c r="Q18" s="78"/>
      <c r="R18" s="93">
        <v>0</v>
      </c>
      <c r="S18" s="94"/>
      <c r="T18" s="48"/>
      <c r="U18" s="80">
        <f t="shared" si="10"/>
        <v>0</v>
      </c>
      <c r="V18" s="16"/>
      <c r="W18" s="103"/>
      <c r="AA18" s="68"/>
      <c r="AB18" s="57"/>
    </row>
    <row r="19" spans="1:28" x14ac:dyDescent="0.25">
      <c r="A19" s="102">
        <v>8</v>
      </c>
      <c r="B19" s="117"/>
      <c r="C19" s="119"/>
      <c r="D19" s="113"/>
      <c r="E19" s="124">
        <v>100</v>
      </c>
      <c r="F19" s="66">
        <f t="shared" si="3"/>
        <v>200</v>
      </c>
      <c r="G19" s="66">
        <f t="shared" si="4"/>
        <v>0</v>
      </c>
      <c r="H19" s="86">
        <f t="shared" si="5"/>
        <v>0</v>
      </c>
      <c r="I19" s="84">
        <f t="shared" si="6"/>
        <v>0</v>
      </c>
      <c r="J19" s="67">
        <f t="shared" si="7"/>
        <v>0</v>
      </c>
      <c r="K19" s="67"/>
      <c r="L19" s="82">
        <f t="shared" si="8"/>
        <v>0</v>
      </c>
      <c r="M19" s="48"/>
      <c r="N19" s="112" t="s">
        <v>28</v>
      </c>
      <c r="O19" s="113">
        <v>1</v>
      </c>
      <c r="P19" s="89">
        <f t="shared" si="9"/>
        <v>0</v>
      </c>
      <c r="Q19" s="78"/>
      <c r="R19" s="93">
        <v>0</v>
      </c>
      <c r="S19" s="94"/>
      <c r="T19" s="48"/>
      <c r="U19" s="80">
        <f t="shared" si="10"/>
        <v>0</v>
      </c>
      <c r="V19" s="16"/>
      <c r="W19" s="103"/>
    </row>
    <row r="20" spans="1:28" x14ac:dyDescent="0.25">
      <c r="A20" s="102">
        <v>9</v>
      </c>
      <c r="B20" s="117"/>
      <c r="C20" s="119"/>
      <c r="D20" s="113"/>
      <c r="E20" s="124">
        <v>100</v>
      </c>
      <c r="F20" s="66">
        <f t="shared" si="3"/>
        <v>200</v>
      </c>
      <c r="G20" s="66">
        <f t="shared" si="4"/>
        <v>0</v>
      </c>
      <c r="H20" s="86">
        <f t="shared" si="5"/>
        <v>0</v>
      </c>
      <c r="I20" s="84">
        <f t="shared" si="6"/>
        <v>0</v>
      </c>
      <c r="J20" s="67">
        <f t="shared" si="7"/>
        <v>0</v>
      </c>
      <c r="K20" s="67"/>
      <c r="L20" s="82">
        <f t="shared" si="8"/>
        <v>0</v>
      </c>
      <c r="M20" s="48"/>
      <c r="N20" s="112" t="s">
        <v>28</v>
      </c>
      <c r="O20" s="113">
        <v>1</v>
      </c>
      <c r="P20" s="89">
        <f t="shared" si="9"/>
        <v>0</v>
      </c>
      <c r="Q20" s="78"/>
      <c r="R20" s="93">
        <v>0</v>
      </c>
      <c r="S20" s="94"/>
      <c r="T20" s="48"/>
      <c r="U20" s="80">
        <f t="shared" si="10"/>
        <v>0</v>
      </c>
      <c r="V20" s="16"/>
      <c r="W20" s="103"/>
    </row>
    <row r="21" spans="1:28" x14ac:dyDescent="0.25">
      <c r="A21" s="102">
        <v>10</v>
      </c>
      <c r="B21" s="117"/>
      <c r="C21" s="119"/>
      <c r="D21" s="113"/>
      <c r="E21" s="124">
        <v>100</v>
      </c>
      <c r="F21" s="66">
        <f t="shared" si="3"/>
        <v>200</v>
      </c>
      <c r="G21" s="66">
        <f t="shared" si="4"/>
        <v>0</v>
      </c>
      <c r="H21" s="86">
        <f t="shared" si="5"/>
        <v>0</v>
      </c>
      <c r="I21" s="84">
        <f t="shared" si="6"/>
        <v>0</v>
      </c>
      <c r="J21" s="67">
        <f t="shared" si="7"/>
        <v>0</v>
      </c>
      <c r="K21" s="67"/>
      <c r="L21" s="82">
        <f t="shared" si="8"/>
        <v>0</v>
      </c>
      <c r="M21" s="48"/>
      <c r="N21" s="112" t="s">
        <v>28</v>
      </c>
      <c r="O21" s="113">
        <v>1</v>
      </c>
      <c r="P21" s="89">
        <f t="shared" si="9"/>
        <v>0</v>
      </c>
      <c r="Q21" s="78"/>
      <c r="R21" s="93">
        <v>0</v>
      </c>
      <c r="S21" s="94"/>
      <c r="T21" s="48"/>
      <c r="U21" s="80">
        <f t="shared" si="10"/>
        <v>0</v>
      </c>
      <c r="V21" s="16"/>
      <c r="W21" s="103"/>
    </row>
    <row r="22" spans="1:28" x14ac:dyDescent="0.25">
      <c r="A22" s="102">
        <v>11</v>
      </c>
      <c r="B22" s="117"/>
      <c r="C22" s="119"/>
      <c r="D22" s="113"/>
      <c r="E22" s="124">
        <v>100</v>
      </c>
      <c r="F22" s="66">
        <f t="shared" si="3"/>
        <v>200</v>
      </c>
      <c r="G22" s="66">
        <f t="shared" si="4"/>
        <v>0</v>
      </c>
      <c r="H22" s="86">
        <f t="shared" si="5"/>
        <v>0</v>
      </c>
      <c r="I22" s="84">
        <f t="shared" si="6"/>
        <v>0</v>
      </c>
      <c r="J22" s="67">
        <f t="shared" si="7"/>
        <v>0</v>
      </c>
      <c r="K22" s="67"/>
      <c r="L22" s="82">
        <f t="shared" si="8"/>
        <v>0</v>
      </c>
      <c r="M22" s="48"/>
      <c r="N22" s="112" t="s">
        <v>28</v>
      </c>
      <c r="O22" s="113">
        <v>1</v>
      </c>
      <c r="P22" s="89">
        <f t="shared" si="9"/>
        <v>0</v>
      </c>
      <c r="Q22" s="78"/>
      <c r="R22" s="93">
        <v>0</v>
      </c>
      <c r="S22" s="94"/>
      <c r="T22" s="48"/>
      <c r="U22" s="80">
        <f t="shared" si="10"/>
        <v>0</v>
      </c>
      <c r="V22" s="16"/>
      <c r="W22" s="103"/>
    </row>
    <row r="23" spans="1:28" x14ac:dyDescent="0.25">
      <c r="A23" s="102">
        <v>12</v>
      </c>
      <c r="B23" s="117"/>
      <c r="C23" s="119"/>
      <c r="D23" s="113"/>
      <c r="E23" s="124">
        <v>100</v>
      </c>
      <c r="F23" s="66">
        <f t="shared" si="3"/>
        <v>200</v>
      </c>
      <c r="G23" s="66">
        <f t="shared" si="4"/>
        <v>0</v>
      </c>
      <c r="H23" s="86">
        <f t="shared" si="5"/>
        <v>0</v>
      </c>
      <c r="I23" s="84">
        <f t="shared" si="6"/>
        <v>0</v>
      </c>
      <c r="J23" s="67">
        <f t="shared" si="7"/>
        <v>0</v>
      </c>
      <c r="K23" s="67"/>
      <c r="L23" s="82">
        <f t="shared" si="8"/>
        <v>0</v>
      </c>
      <c r="M23" s="48"/>
      <c r="N23" s="112" t="s">
        <v>28</v>
      </c>
      <c r="O23" s="113">
        <v>1</v>
      </c>
      <c r="P23" s="89">
        <f t="shared" si="9"/>
        <v>0</v>
      </c>
      <c r="Q23" s="78"/>
      <c r="R23" s="93">
        <v>0</v>
      </c>
      <c r="S23" s="94"/>
      <c r="T23" s="48"/>
      <c r="U23" s="80">
        <f t="shared" si="10"/>
        <v>0</v>
      </c>
      <c r="V23" s="16"/>
      <c r="W23" s="103"/>
    </row>
    <row r="24" spans="1:28" x14ac:dyDescent="0.25">
      <c r="A24" s="102">
        <v>13</v>
      </c>
      <c r="B24" s="117"/>
      <c r="C24" s="119"/>
      <c r="D24" s="113"/>
      <c r="E24" s="124">
        <v>100</v>
      </c>
      <c r="F24" s="66">
        <f t="shared" si="3"/>
        <v>200</v>
      </c>
      <c r="G24" s="66">
        <f t="shared" si="4"/>
        <v>0</v>
      </c>
      <c r="H24" s="86">
        <f t="shared" si="5"/>
        <v>0</v>
      </c>
      <c r="I24" s="84">
        <f t="shared" si="6"/>
        <v>0</v>
      </c>
      <c r="J24" s="67">
        <f t="shared" si="7"/>
        <v>0</v>
      </c>
      <c r="K24" s="67"/>
      <c r="L24" s="82">
        <f t="shared" si="8"/>
        <v>0</v>
      </c>
      <c r="M24" s="48"/>
      <c r="N24" s="112" t="s">
        <v>28</v>
      </c>
      <c r="O24" s="113">
        <v>1</v>
      </c>
      <c r="P24" s="89">
        <f t="shared" si="9"/>
        <v>0</v>
      </c>
      <c r="Q24" s="78"/>
      <c r="R24" s="93">
        <v>0</v>
      </c>
      <c r="S24" s="94"/>
      <c r="T24" s="48"/>
      <c r="U24" s="80">
        <f t="shared" si="10"/>
        <v>0</v>
      </c>
      <c r="V24" s="16"/>
      <c r="W24" s="103"/>
    </row>
    <row r="25" spans="1:28" x14ac:dyDescent="0.25">
      <c r="A25" s="102">
        <v>14</v>
      </c>
      <c r="B25" s="117"/>
      <c r="C25" s="119"/>
      <c r="D25" s="113"/>
      <c r="E25" s="124">
        <v>100</v>
      </c>
      <c r="F25" s="66">
        <f t="shared" si="3"/>
        <v>200</v>
      </c>
      <c r="G25" s="66">
        <f t="shared" si="4"/>
        <v>0</v>
      </c>
      <c r="H25" s="86">
        <f t="shared" si="5"/>
        <v>0</v>
      </c>
      <c r="I25" s="84">
        <f t="shared" si="6"/>
        <v>0</v>
      </c>
      <c r="J25" s="67">
        <f t="shared" si="7"/>
        <v>0</v>
      </c>
      <c r="K25" s="67"/>
      <c r="L25" s="82">
        <f t="shared" si="8"/>
        <v>0</v>
      </c>
      <c r="M25" s="48"/>
      <c r="N25" s="112" t="s">
        <v>28</v>
      </c>
      <c r="O25" s="113">
        <v>1</v>
      </c>
      <c r="P25" s="89">
        <f t="shared" si="9"/>
        <v>0</v>
      </c>
      <c r="Q25" s="78"/>
      <c r="R25" s="93">
        <v>0</v>
      </c>
      <c r="S25" s="94"/>
      <c r="T25" s="48"/>
      <c r="U25" s="80">
        <f t="shared" si="10"/>
        <v>0</v>
      </c>
      <c r="V25" s="16"/>
      <c r="W25" s="103"/>
    </row>
    <row r="26" spans="1:28" x14ac:dyDescent="0.25">
      <c r="A26" s="102">
        <v>15</v>
      </c>
      <c r="B26" s="117"/>
      <c r="C26" s="119"/>
      <c r="D26" s="113"/>
      <c r="E26" s="124">
        <v>100</v>
      </c>
      <c r="F26" s="66">
        <f t="shared" si="3"/>
        <v>200</v>
      </c>
      <c r="G26" s="66">
        <f t="shared" si="4"/>
        <v>0</v>
      </c>
      <c r="H26" s="86">
        <f t="shared" si="5"/>
        <v>0</v>
      </c>
      <c r="I26" s="84">
        <f t="shared" si="6"/>
        <v>0</v>
      </c>
      <c r="J26" s="67">
        <f t="shared" si="7"/>
        <v>0</v>
      </c>
      <c r="K26" s="67"/>
      <c r="L26" s="82">
        <f t="shared" si="8"/>
        <v>0</v>
      </c>
      <c r="M26" s="48"/>
      <c r="N26" s="112" t="s">
        <v>28</v>
      </c>
      <c r="O26" s="113">
        <v>1</v>
      </c>
      <c r="P26" s="89">
        <f t="shared" si="9"/>
        <v>0</v>
      </c>
      <c r="Q26" s="78"/>
      <c r="R26" s="93">
        <v>0</v>
      </c>
      <c r="S26" s="94"/>
      <c r="T26" s="48"/>
      <c r="U26" s="80">
        <f t="shared" si="10"/>
        <v>0</v>
      </c>
      <c r="V26" s="16"/>
      <c r="W26" s="103"/>
    </row>
    <row r="27" spans="1:28" x14ac:dyDescent="0.25">
      <c r="A27" s="102">
        <v>16</v>
      </c>
      <c r="B27" s="117"/>
      <c r="C27" s="119"/>
      <c r="D27" s="113"/>
      <c r="E27" s="124">
        <v>100</v>
      </c>
      <c r="F27" s="66">
        <f t="shared" si="3"/>
        <v>200</v>
      </c>
      <c r="G27" s="66">
        <f t="shared" si="4"/>
        <v>0</v>
      </c>
      <c r="H27" s="86">
        <f t="shared" si="5"/>
        <v>0</v>
      </c>
      <c r="I27" s="84">
        <f t="shared" si="6"/>
        <v>0</v>
      </c>
      <c r="J27" s="67">
        <f t="shared" si="7"/>
        <v>0</v>
      </c>
      <c r="K27" s="67"/>
      <c r="L27" s="82">
        <f t="shared" si="8"/>
        <v>0</v>
      </c>
      <c r="M27" s="48"/>
      <c r="N27" s="112" t="s">
        <v>28</v>
      </c>
      <c r="O27" s="113">
        <v>1</v>
      </c>
      <c r="P27" s="89">
        <f t="shared" si="9"/>
        <v>0</v>
      </c>
      <c r="Q27" s="78"/>
      <c r="R27" s="93">
        <v>0</v>
      </c>
      <c r="S27" s="94"/>
      <c r="T27" s="48"/>
      <c r="U27" s="80">
        <f t="shared" si="10"/>
        <v>0</v>
      </c>
      <c r="V27" s="16"/>
      <c r="W27" s="103"/>
    </row>
    <row r="28" spans="1:28" x14ac:dyDescent="0.25">
      <c r="A28" s="102">
        <v>17</v>
      </c>
      <c r="B28" s="117"/>
      <c r="C28" s="119"/>
      <c r="D28" s="113"/>
      <c r="E28" s="124">
        <v>100</v>
      </c>
      <c r="F28" s="66">
        <f t="shared" si="3"/>
        <v>200</v>
      </c>
      <c r="G28" s="66">
        <f t="shared" si="4"/>
        <v>0</v>
      </c>
      <c r="H28" s="86">
        <f t="shared" si="5"/>
        <v>0</v>
      </c>
      <c r="I28" s="84">
        <f t="shared" si="6"/>
        <v>0</v>
      </c>
      <c r="J28" s="67">
        <f t="shared" si="7"/>
        <v>0</v>
      </c>
      <c r="K28" s="67"/>
      <c r="L28" s="82">
        <f t="shared" si="8"/>
        <v>0</v>
      </c>
      <c r="M28" s="48"/>
      <c r="N28" s="112" t="s">
        <v>28</v>
      </c>
      <c r="O28" s="113">
        <v>1</v>
      </c>
      <c r="P28" s="89">
        <f t="shared" si="9"/>
        <v>0</v>
      </c>
      <c r="Q28" s="78"/>
      <c r="R28" s="93">
        <v>0</v>
      </c>
      <c r="S28" s="94"/>
      <c r="T28" s="48"/>
      <c r="U28" s="80">
        <f t="shared" si="10"/>
        <v>0</v>
      </c>
      <c r="V28" s="16"/>
      <c r="W28" s="103"/>
    </row>
    <row r="29" spans="1:28" x14ac:dyDescent="0.25">
      <c r="A29" s="102">
        <v>18</v>
      </c>
      <c r="B29" s="117"/>
      <c r="C29" s="119"/>
      <c r="D29" s="113"/>
      <c r="E29" s="124">
        <v>100</v>
      </c>
      <c r="F29" s="66">
        <f t="shared" si="3"/>
        <v>200</v>
      </c>
      <c r="G29" s="66">
        <f t="shared" si="4"/>
        <v>0</v>
      </c>
      <c r="H29" s="86">
        <f t="shared" si="5"/>
        <v>0</v>
      </c>
      <c r="I29" s="84">
        <f t="shared" si="6"/>
        <v>0</v>
      </c>
      <c r="J29" s="67">
        <f t="shared" si="7"/>
        <v>0</v>
      </c>
      <c r="K29" s="67"/>
      <c r="L29" s="82">
        <f t="shared" si="8"/>
        <v>0</v>
      </c>
      <c r="M29" s="48"/>
      <c r="N29" s="112" t="s">
        <v>28</v>
      </c>
      <c r="O29" s="113">
        <v>1</v>
      </c>
      <c r="P29" s="89">
        <f t="shared" si="9"/>
        <v>0</v>
      </c>
      <c r="Q29" s="78"/>
      <c r="R29" s="93">
        <v>0</v>
      </c>
      <c r="S29" s="94"/>
      <c r="T29" s="48"/>
      <c r="U29" s="80">
        <f t="shared" si="10"/>
        <v>0</v>
      </c>
      <c r="V29" s="16"/>
      <c r="W29" s="103"/>
    </row>
    <row r="30" spans="1:28" x14ac:dyDescent="0.25">
      <c r="A30" s="102">
        <v>19</v>
      </c>
      <c r="B30" s="117"/>
      <c r="C30" s="119"/>
      <c r="D30" s="113"/>
      <c r="E30" s="124">
        <v>100</v>
      </c>
      <c r="F30" s="66">
        <f t="shared" si="3"/>
        <v>200</v>
      </c>
      <c r="G30" s="66">
        <f t="shared" si="4"/>
        <v>0</v>
      </c>
      <c r="H30" s="86">
        <f t="shared" si="5"/>
        <v>0</v>
      </c>
      <c r="I30" s="84">
        <f t="shared" si="6"/>
        <v>0</v>
      </c>
      <c r="J30" s="67">
        <f t="shared" si="7"/>
        <v>0</v>
      </c>
      <c r="K30" s="67"/>
      <c r="L30" s="82">
        <f t="shared" si="8"/>
        <v>0</v>
      </c>
      <c r="M30" s="48"/>
      <c r="N30" s="112" t="s">
        <v>28</v>
      </c>
      <c r="O30" s="113">
        <v>1</v>
      </c>
      <c r="P30" s="89">
        <f t="shared" si="9"/>
        <v>0</v>
      </c>
      <c r="Q30" s="78"/>
      <c r="R30" s="93">
        <v>0</v>
      </c>
      <c r="S30" s="94"/>
      <c r="T30" s="48"/>
      <c r="U30" s="80">
        <f t="shared" si="10"/>
        <v>0</v>
      </c>
      <c r="V30" s="16"/>
      <c r="W30" s="103"/>
    </row>
    <row r="31" spans="1:28" x14ac:dyDescent="0.25">
      <c r="A31" s="102">
        <v>20</v>
      </c>
      <c r="B31" s="117"/>
      <c r="C31" s="119"/>
      <c r="D31" s="113"/>
      <c r="E31" s="124">
        <v>100</v>
      </c>
      <c r="F31" s="66">
        <f t="shared" si="3"/>
        <v>200</v>
      </c>
      <c r="G31" s="66">
        <f t="shared" si="4"/>
        <v>0</v>
      </c>
      <c r="H31" s="86">
        <f t="shared" si="5"/>
        <v>0</v>
      </c>
      <c r="I31" s="84">
        <f t="shared" si="6"/>
        <v>0</v>
      </c>
      <c r="J31" s="67">
        <f t="shared" si="7"/>
        <v>0</v>
      </c>
      <c r="K31" s="67"/>
      <c r="L31" s="82">
        <f t="shared" si="8"/>
        <v>0</v>
      </c>
      <c r="M31" s="48"/>
      <c r="N31" s="112" t="s">
        <v>28</v>
      </c>
      <c r="O31" s="113">
        <v>1</v>
      </c>
      <c r="P31" s="89">
        <f t="shared" si="9"/>
        <v>0</v>
      </c>
      <c r="Q31" s="78"/>
      <c r="R31" s="93">
        <v>0</v>
      </c>
      <c r="S31" s="94"/>
      <c r="T31" s="48"/>
      <c r="U31" s="80">
        <f t="shared" si="10"/>
        <v>0</v>
      </c>
      <c r="V31" s="16"/>
      <c r="W31" s="103"/>
    </row>
    <row r="32" spans="1:28" x14ac:dyDescent="0.25">
      <c r="A32" s="102">
        <v>21</v>
      </c>
      <c r="B32" s="117"/>
      <c r="C32" s="119"/>
      <c r="D32" s="113"/>
      <c r="E32" s="124">
        <v>100</v>
      </c>
      <c r="F32" s="66">
        <f t="shared" si="3"/>
        <v>200</v>
      </c>
      <c r="G32" s="66">
        <f t="shared" si="4"/>
        <v>0</v>
      </c>
      <c r="H32" s="86">
        <f t="shared" si="5"/>
        <v>0</v>
      </c>
      <c r="I32" s="84">
        <f t="shared" si="6"/>
        <v>0</v>
      </c>
      <c r="J32" s="67">
        <f t="shared" si="7"/>
        <v>0</v>
      </c>
      <c r="K32" s="67"/>
      <c r="L32" s="82">
        <f t="shared" si="8"/>
        <v>0</v>
      </c>
      <c r="M32" s="48"/>
      <c r="N32" s="112" t="s">
        <v>28</v>
      </c>
      <c r="O32" s="113">
        <v>1</v>
      </c>
      <c r="P32" s="89">
        <f t="shared" si="9"/>
        <v>0</v>
      </c>
      <c r="Q32" s="78"/>
      <c r="R32" s="93">
        <v>0</v>
      </c>
      <c r="S32" s="94"/>
      <c r="T32" s="48"/>
      <c r="U32" s="80">
        <f t="shared" si="10"/>
        <v>0</v>
      </c>
      <c r="V32" s="16"/>
      <c r="W32" s="103"/>
    </row>
    <row r="33" spans="1:23" x14ac:dyDescent="0.25">
      <c r="A33" s="102">
        <v>22</v>
      </c>
      <c r="B33" s="117"/>
      <c r="C33" s="119"/>
      <c r="D33" s="113"/>
      <c r="E33" s="124">
        <v>100</v>
      </c>
      <c r="F33" s="66">
        <f t="shared" si="3"/>
        <v>200</v>
      </c>
      <c r="G33" s="66">
        <f t="shared" si="4"/>
        <v>0</v>
      </c>
      <c r="H33" s="86">
        <f t="shared" si="5"/>
        <v>0</v>
      </c>
      <c r="I33" s="84">
        <f t="shared" si="6"/>
        <v>0</v>
      </c>
      <c r="J33" s="67">
        <f t="shared" si="7"/>
        <v>0</v>
      </c>
      <c r="K33" s="67"/>
      <c r="L33" s="82">
        <f t="shared" si="8"/>
        <v>0</v>
      </c>
      <c r="M33" s="48"/>
      <c r="N33" s="112" t="s">
        <v>28</v>
      </c>
      <c r="O33" s="113">
        <v>1</v>
      </c>
      <c r="P33" s="89">
        <f t="shared" si="9"/>
        <v>0</v>
      </c>
      <c r="Q33" s="78"/>
      <c r="R33" s="93">
        <v>0</v>
      </c>
      <c r="S33" s="94"/>
      <c r="T33" s="48"/>
      <c r="U33" s="80">
        <f t="shared" si="10"/>
        <v>0</v>
      </c>
      <c r="V33" s="16"/>
      <c r="W33" s="103"/>
    </row>
    <row r="34" spans="1:23" x14ac:dyDescent="0.25">
      <c r="A34" s="102">
        <v>23</v>
      </c>
      <c r="B34" s="117"/>
      <c r="C34" s="119"/>
      <c r="D34" s="113"/>
      <c r="E34" s="124">
        <v>100</v>
      </c>
      <c r="F34" s="66">
        <f t="shared" si="3"/>
        <v>200</v>
      </c>
      <c r="G34" s="66">
        <f t="shared" si="4"/>
        <v>0</v>
      </c>
      <c r="H34" s="86">
        <f t="shared" si="5"/>
        <v>0</v>
      </c>
      <c r="I34" s="84">
        <f t="shared" si="6"/>
        <v>0</v>
      </c>
      <c r="J34" s="67">
        <f t="shared" si="7"/>
        <v>0</v>
      </c>
      <c r="K34" s="67"/>
      <c r="L34" s="82">
        <f t="shared" si="8"/>
        <v>0</v>
      </c>
      <c r="M34" s="48"/>
      <c r="N34" s="112" t="s">
        <v>28</v>
      </c>
      <c r="O34" s="113">
        <v>1</v>
      </c>
      <c r="P34" s="89">
        <f t="shared" si="9"/>
        <v>0</v>
      </c>
      <c r="Q34" s="78"/>
      <c r="R34" s="93">
        <v>0</v>
      </c>
      <c r="S34" s="94"/>
      <c r="T34" s="48"/>
      <c r="U34" s="80">
        <f t="shared" si="10"/>
        <v>0</v>
      </c>
      <c r="V34" s="16"/>
      <c r="W34" s="103"/>
    </row>
    <row r="35" spans="1:23" x14ac:dyDescent="0.25">
      <c r="A35" s="102">
        <v>24</v>
      </c>
      <c r="B35" s="117"/>
      <c r="C35" s="119"/>
      <c r="D35" s="113"/>
      <c r="E35" s="124">
        <v>100</v>
      </c>
      <c r="F35" s="66">
        <f t="shared" si="3"/>
        <v>200</v>
      </c>
      <c r="G35" s="66">
        <f t="shared" si="4"/>
        <v>0</v>
      </c>
      <c r="H35" s="86">
        <f t="shared" si="5"/>
        <v>0</v>
      </c>
      <c r="I35" s="84">
        <f t="shared" si="6"/>
        <v>0</v>
      </c>
      <c r="J35" s="67">
        <f t="shared" si="7"/>
        <v>0</v>
      </c>
      <c r="K35" s="67"/>
      <c r="L35" s="82">
        <f t="shared" si="8"/>
        <v>0</v>
      </c>
      <c r="M35" s="48"/>
      <c r="N35" s="112" t="s">
        <v>28</v>
      </c>
      <c r="O35" s="113">
        <v>1</v>
      </c>
      <c r="P35" s="89">
        <f t="shared" si="9"/>
        <v>0</v>
      </c>
      <c r="Q35" s="78"/>
      <c r="R35" s="93">
        <v>0</v>
      </c>
      <c r="S35" s="94"/>
      <c r="T35" s="48"/>
      <c r="U35" s="80">
        <f t="shared" si="10"/>
        <v>0</v>
      </c>
      <c r="V35" s="16"/>
      <c r="W35" s="103"/>
    </row>
    <row r="36" spans="1:23" x14ac:dyDescent="0.25">
      <c r="A36" s="102">
        <v>25</v>
      </c>
      <c r="B36" s="117"/>
      <c r="C36" s="119"/>
      <c r="D36" s="113"/>
      <c r="E36" s="124">
        <v>100</v>
      </c>
      <c r="F36" s="66">
        <f t="shared" si="3"/>
        <v>200</v>
      </c>
      <c r="G36" s="66">
        <f t="shared" si="4"/>
        <v>0</v>
      </c>
      <c r="H36" s="86">
        <f t="shared" si="5"/>
        <v>0</v>
      </c>
      <c r="I36" s="84">
        <f t="shared" si="6"/>
        <v>0</v>
      </c>
      <c r="J36" s="67">
        <f t="shared" si="7"/>
        <v>0</v>
      </c>
      <c r="K36" s="67"/>
      <c r="L36" s="82">
        <f t="shared" si="8"/>
        <v>0</v>
      </c>
      <c r="M36" s="48"/>
      <c r="N36" s="112" t="s">
        <v>28</v>
      </c>
      <c r="O36" s="113">
        <v>1</v>
      </c>
      <c r="P36" s="89">
        <f t="shared" si="9"/>
        <v>0</v>
      </c>
      <c r="Q36" s="78"/>
      <c r="R36" s="93">
        <v>0</v>
      </c>
      <c r="S36" s="94"/>
      <c r="T36" s="48"/>
      <c r="U36" s="80">
        <f t="shared" si="10"/>
        <v>0</v>
      </c>
      <c r="V36" s="16"/>
      <c r="W36" s="103"/>
    </row>
    <row r="37" spans="1:23" x14ac:dyDescent="0.25">
      <c r="A37" s="102">
        <v>26</v>
      </c>
      <c r="B37" s="117"/>
      <c r="C37" s="119"/>
      <c r="D37" s="113"/>
      <c r="E37" s="124">
        <v>100</v>
      </c>
      <c r="F37" s="66">
        <f t="shared" si="3"/>
        <v>200</v>
      </c>
      <c r="G37" s="66">
        <f t="shared" si="4"/>
        <v>0</v>
      </c>
      <c r="H37" s="86">
        <f t="shared" si="5"/>
        <v>0</v>
      </c>
      <c r="I37" s="84">
        <f t="shared" si="6"/>
        <v>0</v>
      </c>
      <c r="J37" s="67">
        <f t="shared" si="7"/>
        <v>0</v>
      </c>
      <c r="K37" s="67"/>
      <c r="L37" s="82">
        <f t="shared" si="8"/>
        <v>0</v>
      </c>
      <c r="M37" s="48"/>
      <c r="N37" s="112" t="s">
        <v>28</v>
      </c>
      <c r="O37" s="113">
        <v>1</v>
      </c>
      <c r="P37" s="89">
        <f t="shared" si="9"/>
        <v>0</v>
      </c>
      <c r="Q37" s="78"/>
      <c r="R37" s="93">
        <v>0</v>
      </c>
      <c r="S37" s="94"/>
      <c r="T37" s="48"/>
      <c r="U37" s="80">
        <f t="shared" si="10"/>
        <v>0</v>
      </c>
      <c r="V37" s="16"/>
      <c r="W37" s="103"/>
    </row>
    <row r="38" spans="1:23" x14ac:dyDescent="0.25">
      <c r="A38" s="102">
        <v>27</v>
      </c>
      <c r="B38" s="117"/>
      <c r="C38" s="119"/>
      <c r="D38" s="113"/>
      <c r="E38" s="124">
        <v>100</v>
      </c>
      <c r="F38" s="66">
        <f t="shared" si="3"/>
        <v>200</v>
      </c>
      <c r="G38" s="66">
        <f t="shared" si="4"/>
        <v>0</v>
      </c>
      <c r="H38" s="86">
        <f t="shared" si="5"/>
        <v>0</v>
      </c>
      <c r="I38" s="84">
        <f t="shared" si="6"/>
        <v>0</v>
      </c>
      <c r="J38" s="67">
        <f t="shared" si="7"/>
        <v>0</v>
      </c>
      <c r="K38" s="67"/>
      <c r="L38" s="82">
        <f t="shared" si="8"/>
        <v>0</v>
      </c>
      <c r="M38" s="48"/>
      <c r="N38" s="112" t="s">
        <v>28</v>
      </c>
      <c r="O38" s="113">
        <v>1</v>
      </c>
      <c r="P38" s="89">
        <f t="shared" si="9"/>
        <v>0</v>
      </c>
      <c r="Q38" s="78"/>
      <c r="R38" s="93">
        <v>0</v>
      </c>
      <c r="S38" s="94"/>
      <c r="T38" s="48"/>
      <c r="U38" s="80">
        <f t="shared" si="10"/>
        <v>0</v>
      </c>
      <c r="V38" s="16"/>
      <c r="W38" s="103"/>
    </row>
    <row r="39" spans="1:23" x14ac:dyDescent="0.25">
      <c r="A39" s="102">
        <v>28</v>
      </c>
      <c r="B39" s="117"/>
      <c r="C39" s="119"/>
      <c r="D39" s="113"/>
      <c r="E39" s="124">
        <v>100</v>
      </c>
      <c r="F39" s="66">
        <f t="shared" si="3"/>
        <v>200</v>
      </c>
      <c r="G39" s="66">
        <f t="shared" si="4"/>
        <v>0</v>
      </c>
      <c r="H39" s="86">
        <f t="shared" si="5"/>
        <v>0</v>
      </c>
      <c r="I39" s="84">
        <f t="shared" si="6"/>
        <v>0</v>
      </c>
      <c r="J39" s="67">
        <f t="shared" si="7"/>
        <v>0</v>
      </c>
      <c r="K39" s="67"/>
      <c r="L39" s="82">
        <f t="shared" si="8"/>
        <v>0</v>
      </c>
      <c r="M39" s="48"/>
      <c r="N39" s="112" t="s">
        <v>28</v>
      </c>
      <c r="O39" s="113">
        <v>1</v>
      </c>
      <c r="P39" s="89">
        <f t="shared" si="9"/>
        <v>0</v>
      </c>
      <c r="Q39" s="78"/>
      <c r="R39" s="93">
        <v>0</v>
      </c>
      <c r="S39" s="94"/>
      <c r="T39" s="48"/>
      <c r="U39" s="80">
        <f t="shared" si="10"/>
        <v>0</v>
      </c>
      <c r="V39" s="16"/>
      <c r="W39" s="103"/>
    </row>
    <row r="40" spans="1:23" x14ac:dyDescent="0.25">
      <c r="A40" s="102">
        <v>29</v>
      </c>
      <c r="B40" s="117"/>
      <c r="C40" s="119"/>
      <c r="D40" s="113"/>
      <c r="E40" s="124">
        <v>100</v>
      </c>
      <c r="F40" s="66">
        <f t="shared" si="3"/>
        <v>200</v>
      </c>
      <c r="G40" s="66">
        <f t="shared" si="4"/>
        <v>0</v>
      </c>
      <c r="H40" s="86">
        <f t="shared" si="5"/>
        <v>0</v>
      </c>
      <c r="I40" s="84">
        <f t="shared" si="6"/>
        <v>0</v>
      </c>
      <c r="J40" s="67">
        <f t="shared" si="7"/>
        <v>0</v>
      </c>
      <c r="K40" s="67"/>
      <c r="L40" s="82">
        <f t="shared" si="8"/>
        <v>0</v>
      </c>
      <c r="M40" s="48"/>
      <c r="N40" s="112" t="s">
        <v>28</v>
      </c>
      <c r="O40" s="113">
        <v>1</v>
      </c>
      <c r="P40" s="89">
        <f t="shared" si="9"/>
        <v>0</v>
      </c>
      <c r="Q40" s="78"/>
      <c r="R40" s="93">
        <v>0</v>
      </c>
      <c r="S40" s="94"/>
      <c r="T40" s="48"/>
      <c r="U40" s="80">
        <f t="shared" si="10"/>
        <v>0</v>
      </c>
      <c r="V40" s="16"/>
      <c r="W40" s="103"/>
    </row>
    <row r="41" spans="1:23" x14ac:dyDescent="0.25">
      <c r="A41" s="102">
        <v>30</v>
      </c>
      <c r="B41" s="117"/>
      <c r="C41" s="119"/>
      <c r="D41" s="113"/>
      <c r="E41" s="124">
        <v>100</v>
      </c>
      <c r="F41" s="66">
        <f t="shared" si="3"/>
        <v>200</v>
      </c>
      <c r="G41" s="66">
        <f t="shared" si="4"/>
        <v>0</v>
      </c>
      <c r="H41" s="86">
        <f t="shared" si="5"/>
        <v>0</v>
      </c>
      <c r="I41" s="84">
        <f t="shared" si="6"/>
        <v>0</v>
      </c>
      <c r="J41" s="67">
        <f t="shared" si="7"/>
        <v>0</v>
      </c>
      <c r="K41" s="67"/>
      <c r="L41" s="82">
        <f t="shared" si="8"/>
        <v>0</v>
      </c>
      <c r="M41" s="48"/>
      <c r="N41" s="112" t="s">
        <v>28</v>
      </c>
      <c r="O41" s="113">
        <v>1</v>
      </c>
      <c r="P41" s="89">
        <f t="shared" si="9"/>
        <v>0</v>
      </c>
      <c r="Q41" s="78"/>
      <c r="R41" s="93">
        <v>0</v>
      </c>
      <c r="S41" s="94"/>
      <c r="T41" s="48"/>
      <c r="U41" s="80">
        <f t="shared" si="10"/>
        <v>0</v>
      </c>
      <c r="V41" s="16"/>
      <c r="W41" s="103"/>
    </row>
    <row r="42" spans="1:23" x14ac:dyDescent="0.25">
      <c r="A42" s="102">
        <v>31</v>
      </c>
      <c r="B42" s="117"/>
      <c r="C42" s="119"/>
      <c r="D42" s="113"/>
      <c r="E42" s="124">
        <v>100</v>
      </c>
      <c r="F42" s="66">
        <f t="shared" si="3"/>
        <v>200</v>
      </c>
      <c r="G42" s="66">
        <f t="shared" si="4"/>
        <v>0</v>
      </c>
      <c r="H42" s="86">
        <f t="shared" si="5"/>
        <v>0</v>
      </c>
      <c r="I42" s="84">
        <f t="shared" si="6"/>
        <v>0</v>
      </c>
      <c r="J42" s="67">
        <f t="shared" si="7"/>
        <v>0</v>
      </c>
      <c r="K42" s="67"/>
      <c r="L42" s="82">
        <f t="shared" si="8"/>
        <v>0</v>
      </c>
      <c r="M42" s="48"/>
      <c r="N42" s="112" t="s">
        <v>28</v>
      </c>
      <c r="O42" s="113">
        <v>1</v>
      </c>
      <c r="P42" s="89">
        <f t="shared" si="9"/>
        <v>0</v>
      </c>
      <c r="Q42" s="78"/>
      <c r="R42" s="93">
        <v>0</v>
      </c>
      <c r="S42" s="94"/>
      <c r="T42" s="48"/>
      <c r="U42" s="80">
        <f t="shared" si="10"/>
        <v>0</v>
      </c>
      <c r="V42" s="16"/>
      <c r="W42" s="103"/>
    </row>
    <row r="43" spans="1:23" x14ac:dyDescent="0.25">
      <c r="A43" s="102">
        <v>32</v>
      </c>
      <c r="B43" s="117"/>
      <c r="C43" s="119"/>
      <c r="D43" s="113"/>
      <c r="E43" s="124">
        <v>100</v>
      </c>
      <c r="F43" s="66">
        <f t="shared" si="3"/>
        <v>200</v>
      </c>
      <c r="G43" s="66">
        <f t="shared" si="4"/>
        <v>0</v>
      </c>
      <c r="H43" s="86">
        <f t="shared" si="5"/>
        <v>0</v>
      </c>
      <c r="I43" s="84">
        <f t="shared" si="6"/>
        <v>0</v>
      </c>
      <c r="J43" s="67">
        <f t="shared" si="7"/>
        <v>0</v>
      </c>
      <c r="K43" s="67"/>
      <c r="L43" s="82">
        <f t="shared" si="8"/>
        <v>0</v>
      </c>
      <c r="M43" s="48"/>
      <c r="N43" s="112" t="s">
        <v>28</v>
      </c>
      <c r="O43" s="113">
        <v>1</v>
      </c>
      <c r="P43" s="89">
        <f t="shared" si="9"/>
        <v>0</v>
      </c>
      <c r="Q43" s="78"/>
      <c r="R43" s="93">
        <v>0</v>
      </c>
      <c r="S43" s="94"/>
      <c r="T43" s="48"/>
      <c r="U43" s="80">
        <f t="shared" si="10"/>
        <v>0</v>
      </c>
      <c r="V43" s="16"/>
      <c r="W43" s="103"/>
    </row>
    <row r="44" spans="1:23" x14ac:dyDescent="0.25">
      <c r="A44" s="102">
        <v>33</v>
      </c>
      <c r="B44" s="117"/>
      <c r="C44" s="119"/>
      <c r="D44" s="113"/>
      <c r="E44" s="124">
        <v>100</v>
      </c>
      <c r="F44" s="66">
        <f t="shared" si="3"/>
        <v>200</v>
      </c>
      <c r="G44" s="66">
        <f t="shared" si="4"/>
        <v>0</v>
      </c>
      <c r="H44" s="86">
        <f t="shared" si="5"/>
        <v>0</v>
      </c>
      <c r="I44" s="84">
        <f t="shared" si="6"/>
        <v>0</v>
      </c>
      <c r="J44" s="67">
        <f t="shared" si="7"/>
        <v>0</v>
      </c>
      <c r="K44" s="67"/>
      <c r="L44" s="82">
        <f t="shared" si="8"/>
        <v>0</v>
      </c>
      <c r="M44" s="48"/>
      <c r="N44" s="112" t="s">
        <v>28</v>
      </c>
      <c r="O44" s="113">
        <v>1</v>
      </c>
      <c r="P44" s="89">
        <f t="shared" si="9"/>
        <v>0</v>
      </c>
      <c r="Q44" s="78"/>
      <c r="R44" s="93">
        <v>0</v>
      </c>
      <c r="S44" s="94"/>
      <c r="T44" s="48"/>
      <c r="U44" s="80">
        <f t="shared" si="10"/>
        <v>0</v>
      </c>
      <c r="V44" s="16"/>
      <c r="W44" s="103"/>
    </row>
    <row r="45" spans="1:23" x14ac:dyDescent="0.25">
      <c r="A45" s="102">
        <v>34</v>
      </c>
      <c r="B45" s="117"/>
      <c r="C45" s="119"/>
      <c r="D45" s="113"/>
      <c r="E45" s="124">
        <v>100</v>
      </c>
      <c r="F45" s="66">
        <f t="shared" si="3"/>
        <v>200</v>
      </c>
      <c r="G45" s="66">
        <f t="shared" si="4"/>
        <v>0</v>
      </c>
      <c r="H45" s="86">
        <f t="shared" si="5"/>
        <v>0</v>
      </c>
      <c r="I45" s="84">
        <f t="shared" si="6"/>
        <v>0</v>
      </c>
      <c r="J45" s="67">
        <f t="shared" si="7"/>
        <v>0</v>
      </c>
      <c r="K45" s="67"/>
      <c r="L45" s="82">
        <f t="shared" si="8"/>
        <v>0</v>
      </c>
      <c r="M45" s="48"/>
      <c r="N45" s="112" t="s">
        <v>28</v>
      </c>
      <c r="O45" s="113">
        <v>1</v>
      </c>
      <c r="P45" s="89">
        <f t="shared" si="9"/>
        <v>0</v>
      </c>
      <c r="Q45" s="78"/>
      <c r="R45" s="93">
        <v>0</v>
      </c>
      <c r="S45" s="94"/>
      <c r="T45" s="48"/>
      <c r="U45" s="80">
        <f t="shared" si="10"/>
        <v>0</v>
      </c>
      <c r="V45" s="16"/>
      <c r="W45" s="103"/>
    </row>
    <row r="46" spans="1:23" x14ac:dyDescent="0.25">
      <c r="A46" s="102">
        <v>35</v>
      </c>
      <c r="B46" s="117"/>
      <c r="C46" s="119"/>
      <c r="D46" s="113"/>
      <c r="E46" s="124">
        <v>100</v>
      </c>
      <c r="F46" s="66">
        <f t="shared" si="3"/>
        <v>200</v>
      </c>
      <c r="G46" s="66">
        <f t="shared" si="4"/>
        <v>0</v>
      </c>
      <c r="H46" s="86">
        <f t="shared" si="5"/>
        <v>0</v>
      </c>
      <c r="I46" s="84">
        <f t="shared" si="6"/>
        <v>0</v>
      </c>
      <c r="J46" s="67">
        <f t="shared" si="7"/>
        <v>0</v>
      </c>
      <c r="K46" s="67"/>
      <c r="L46" s="82">
        <f t="shared" si="8"/>
        <v>0</v>
      </c>
      <c r="M46" s="48"/>
      <c r="N46" s="112" t="s">
        <v>28</v>
      </c>
      <c r="O46" s="113">
        <v>1</v>
      </c>
      <c r="P46" s="89">
        <f t="shared" si="9"/>
        <v>0</v>
      </c>
      <c r="Q46" s="78"/>
      <c r="R46" s="93">
        <v>0</v>
      </c>
      <c r="S46" s="94"/>
      <c r="T46" s="48"/>
      <c r="U46" s="80">
        <f t="shared" si="10"/>
        <v>0</v>
      </c>
      <c r="V46" s="16"/>
      <c r="W46" s="103"/>
    </row>
    <row r="47" spans="1:23" x14ac:dyDescent="0.25">
      <c r="A47" s="102">
        <v>36</v>
      </c>
      <c r="B47" s="117"/>
      <c r="C47" s="119"/>
      <c r="D47" s="113"/>
      <c r="E47" s="124">
        <v>100</v>
      </c>
      <c r="F47" s="66">
        <f t="shared" si="3"/>
        <v>200</v>
      </c>
      <c r="G47" s="66">
        <f t="shared" si="4"/>
        <v>0</v>
      </c>
      <c r="H47" s="86">
        <f t="shared" si="5"/>
        <v>0</v>
      </c>
      <c r="I47" s="84">
        <f t="shared" si="6"/>
        <v>0</v>
      </c>
      <c r="J47" s="67">
        <f t="shared" si="7"/>
        <v>0</v>
      </c>
      <c r="K47" s="67"/>
      <c r="L47" s="82">
        <f t="shared" si="8"/>
        <v>0</v>
      </c>
      <c r="M47" s="48"/>
      <c r="N47" s="112" t="s">
        <v>28</v>
      </c>
      <c r="O47" s="113">
        <v>1</v>
      </c>
      <c r="P47" s="89">
        <f t="shared" si="9"/>
        <v>0</v>
      </c>
      <c r="Q47" s="78"/>
      <c r="R47" s="93">
        <v>0</v>
      </c>
      <c r="S47" s="94"/>
      <c r="T47" s="48"/>
      <c r="U47" s="80">
        <f t="shared" si="10"/>
        <v>0</v>
      </c>
      <c r="V47" s="16"/>
      <c r="W47" s="103"/>
    </row>
    <row r="48" spans="1:23" x14ac:dyDescent="0.25">
      <c r="A48" s="102">
        <v>37</v>
      </c>
      <c r="B48" s="117"/>
      <c r="C48" s="119"/>
      <c r="D48" s="113"/>
      <c r="E48" s="124">
        <v>100</v>
      </c>
      <c r="F48" s="66">
        <f t="shared" si="3"/>
        <v>200</v>
      </c>
      <c r="G48" s="66">
        <f t="shared" si="4"/>
        <v>0</v>
      </c>
      <c r="H48" s="86">
        <f t="shared" si="5"/>
        <v>0</v>
      </c>
      <c r="I48" s="84">
        <f t="shared" si="6"/>
        <v>0</v>
      </c>
      <c r="J48" s="67">
        <f t="shared" si="7"/>
        <v>0</v>
      </c>
      <c r="K48" s="67"/>
      <c r="L48" s="82">
        <f t="shared" si="8"/>
        <v>0</v>
      </c>
      <c r="M48" s="48"/>
      <c r="N48" s="112" t="s">
        <v>28</v>
      </c>
      <c r="O48" s="113">
        <v>1</v>
      </c>
      <c r="P48" s="89">
        <f t="shared" si="9"/>
        <v>0</v>
      </c>
      <c r="Q48" s="78"/>
      <c r="R48" s="93">
        <v>0</v>
      </c>
      <c r="S48" s="94"/>
      <c r="T48" s="48"/>
      <c r="U48" s="80">
        <f t="shared" si="10"/>
        <v>0</v>
      </c>
      <c r="V48" s="16"/>
      <c r="W48" s="103"/>
    </row>
    <row r="49" spans="1:23" x14ac:dyDescent="0.25">
      <c r="A49" s="102">
        <v>38</v>
      </c>
      <c r="B49" s="117"/>
      <c r="C49" s="119"/>
      <c r="D49" s="113"/>
      <c r="E49" s="124">
        <v>100</v>
      </c>
      <c r="F49" s="66">
        <f t="shared" si="3"/>
        <v>200</v>
      </c>
      <c r="G49" s="66">
        <f t="shared" si="4"/>
        <v>0</v>
      </c>
      <c r="H49" s="86">
        <f t="shared" si="5"/>
        <v>0</v>
      </c>
      <c r="I49" s="84">
        <f t="shared" si="6"/>
        <v>0</v>
      </c>
      <c r="J49" s="67">
        <f t="shared" si="7"/>
        <v>0</v>
      </c>
      <c r="K49" s="67"/>
      <c r="L49" s="82">
        <f t="shared" si="8"/>
        <v>0</v>
      </c>
      <c r="M49" s="48"/>
      <c r="N49" s="112" t="s">
        <v>28</v>
      </c>
      <c r="O49" s="113">
        <v>1</v>
      </c>
      <c r="P49" s="89">
        <f t="shared" si="9"/>
        <v>0</v>
      </c>
      <c r="Q49" s="78"/>
      <c r="R49" s="93">
        <v>0</v>
      </c>
      <c r="S49" s="94"/>
      <c r="T49" s="48"/>
      <c r="U49" s="80">
        <f t="shared" si="10"/>
        <v>0</v>
      </c>
      <c r="V49" s="16"/>
      <c r="W49" s="103"/>
    </row>
    <row r="50" spans="1:23" x14ac:dyDescent="0.25">
      <c r="A50" s="102">
        <v>39</v>
      </c>
      <c r="B50" s="117"/>
      <c r="C50" s="119"/>
      <c r="D50" s="113"/>
      <c r="E50" s="124">
        <v>100</v>
      </c>
      <c r="F50" s="66">
        <f t="shared" si="3"/>
        <v>200</v>
      </c>
      <c r="G50" s="66">
        <f t="shared" si="4"/>
        <v>0</v>
      </c>
      <c r="H50" s="86">
        <f t="shared" si="5"/>
        <v>0</v>
      </c>
      <c r="I50" s="84">
        <f t="shared" si="6"/>
        <v>0</v>
      </c>
      <c r="J50" s="67">
        <f t="shared" si="7"/>
        <v>0</v>
      </c>
      <c r="K50" s="67"/>
      <c r="L50" s="82">
        <f t="shared" si="8"/>
        <v>0</v>
      </c>
      <c r="M50" s="48"/>
      <c r="N50" s="112" t="s">
        <v>28</v>
      </c>
      <c r="O50" s="113">
        <v>1</v>
      </c>
      <c r="P50" s="89">
        <f t="shared" si="9"/>
        <v>0</v>
      </c>
      <c r="Q50" s="78"/>
      <c r="R50" s="93">
        <v>0</v>
      </c>
      <c r="S50" s="94"/>
      <c r="T50" s="48"/>
      <c r="U50" s="80">
        <f t="shared" si="10"/>
        <v>0</v>
      </c>
      <c r="V50" s="16"/>
      <c r="W50" s="103"/>
    </row>
    <row r="51" spans="1:23" x14ac:dyDescent="0.25">
      <c r="A51" s="102">
        <v>40</v>
      </c>
      <c r="B51" s="117"/>
      <c r="C51" s="119"/>
      <c r="D51" s="113"/>
      <c r="E51" s="124">
        <v>100</v>
      </c>
      <c r="F51" s="66">
        <f t="shared" si="3"/>
        <v>200</v>
      </c>
      <c r="G51" s="66">
        <f t="shared" si="4"/>
        <v>0</v>
      </c>
      <c r="H51" s="86">
        <f t="shared" si="5"/>
        <v>0</v>
      </c>
      <c r="I51" s="84">
        <f t="shared" si="6"/>
        <v>0</v>
      </c>
      <c r="J51" s="67">
        <f t="shared" si="7"/>
        <v>0</v>
      </c>
      <c r="K51" s="67"/>
      <c r="L51" s="82">
        <f t="shared" si="8"/>
        <v>0</v>
      </c>
      <c r="M51" s="48"/>
      <c r="N51" s="112" t="s">
        <v>28</v>
      </c>
      <c r="O51" s="113">
        <v>1</v>
      </c>
      <c r="P51" s="89">
        <f t="shared" si="9"/>
        <v>0</v>
      </c>
      <c r="Q51" s="78"/>
      <c r="R51" s="93">
        <v>0</v>
      </c>
      <c r="S51" s="94"/>
      <c r="T51" s="48"/>
      <c r="U51" s="80">
        <f t="shared" si="10"/>
        <v>0</v>
      </c>
      <c r="V51" s="16"/>
      <c r="W51" s="103"/>
    </row>
    <row r="52" spans="1:23" x14ac:dyDescent="0.25">
      <c r="A52" s="102">
        <v>41</v>
      </c>
      <c r="B52" s="117"/>
      <c r="C52" s="119"/>
      <c r="D52" s="113"/>
      <c r="E52" s="124">
        <v>100</v>
      </c>
      <c r="F52" s="66">
        <f t="shared" si="3"/>
        <v>200</v>
      </c>
      <c r="G52" s="66">
        <f t="shared" si="4"/>
        <v>0</v>
      </c>
      <c r="H52" s="86">
        <f t="shared" si="5"/>
        <v>0</v>
      </c>
      <c r="I52" s="84">
        <f t="shared" si="6"/>
        <v>0</v>
      </c>
      <c r="J52" s="67">
        <f t="shared" si="7"/>
        <v>0</v>
      </c>
      <c r="K52" s="67"/>
      <c r="L52" s="82">
        <f t="shared" si="8"/>
        <v>0</v>
      </c>
      <c r="M52" s="48"/>
      <c r="N52" s="112" t="s">
        <v>28</v>
      </c>
      <c r="O52" s="113">
        <v>1</v>
      </c>
      <c r="P52" s="89">
        <f t="shared" si="9"/>
        <v>0</v>
      </c>
      <c r="Q52" s="78"/>
      <c r="R52" s="93">
        <v>0</v>
      </c>
      <c r="S52" s="94"/>
      <c r="T52" s="48"/>
      <c r="U52" s="80">
        <f t="shared" si="10"/>
        <v>0</v>
      </c>
      <c r="V52" s="16"/>
      <c r="W52" s="103"/>
    </row>
    <row r="53" spans="1:23" x14ac:dyDescent="0.25">
      <c r="A53" s="102">
        <v>42</v>
      </c>
      <c r="B53" s="117"/>
      <c r="C53" s="119"/>
      <c r="D53" s="113"/>
      <c r="E53" s="124">
        <v>100</v>
      </c>
      <c r="F53" s="66">
        <f t="shared" si="3"/>
        <v>200</v>
      </c>
      <c r="G53" s="66">
        <f t="shared" si="4"/>
        <v>0</v>
      </c>
      <c r="H53" s="86">
        <f t="shared" si="5"/>
        <v>0</v>
      </c>
      <c r="I53" s="84">
        <f t="shared" si="6"/>
        <v>0</v>
      </c>
      <c r="J53" s="67">
        <f t="shared" si="7"/>
        <v>0</v>
      </c>
      <c r="K53" s="67"/>
      <c r="L53" s="82">
        <f t="shared" si="8"/>
        <v>0</v>
      </c>
      <c r="M53" s="48"/>
      <c r="N53" s="112" t="s">
        <v>28</v>
      </c>
      <c r="O53" s="113">
        <v>1</v>
      </c>
      <c r="P53" s="89">
        <f t="shared" si="9"/>
        <v>0</v>
      </c>
      <c r="Q53" s="78"/>
      <c r="R53" s="93">
        <v>0</v>
      </c>
      <c r="S53" s="94"/>
      <c r="T53" s="48"/>
      <c r="U53" s="80">
        <f t="shared" si="10"/>
        <v>0</v>
      </c>
      <c r="V53" s="16"/>
      <c r="W53" s="103"/>
    </row>
    <row r="54" spans="1:23" x14ac:dyDescent="0.25">
      <c r="A54" s="102">
        <v>43</v>
      </c>
      <c r="B54" s="117"/>
      <c r="C54" s="119"/>
      <c r="D54" s="113"/>
      <c r="E54" s="124">
        <v>100</v>
      </c>
      <c r="F54" s="66">
        <f t="shared" si="3"/>
        <v>200</v>
      </c>
      <c r="G54" s="66">
        <f t="shared" si="4"/>
        <v>0</v>
      </c>
      <c r="H54" s="86">
        <f t="shared" si="5"/>
        <v>0</v>
      </c>
      <c r="I54" s="84">
        <f t="shared" si="6"/>
        <v>0</v>
      </c>
      <c r="J54" s="67">
        <f t="shared" si="7"/>
        <v>0</v>
      </c>
      <c r="K54" s="67"/>
      <c r="L54" s="82">
        <f t="shared" si="8"/>
        <v>0</v>
      </c>
      <c r="M54" s="48"/>
      <c r="N54" s="112" t="s">
        <v>28</v>
      </c>
      <c r="O54" s="113">
        <v>1</v>
      </c>
      <c r="P54" s="89">
        <f t="shared" si="9"/>
        <v>0</v>
      </c>
      <c r="Q54" s="78"/>
      <c r="R54" s="93">
        <v>0</v>
      </c>
      <c r="S54" s="94"/>
      <c r="T54" s="48"/>
      <c r="U54" s="80">
        <f t="shared" si="10"/>
        <v>0</v>
      </c>
      <c r="V54" s="16"/>
      <c r="W54" s="103"/>
    </row>
    <row r="55" spans="1:23" x14ac:dyDescent="0.25">
      <c r="A55" s="102">
        <v>44</v>
      </c>
      <c r="B55" s="117"/>
      <c r="C55" s="119"/>
      <c r="D55" s="113"/>
      <c r="E55" s="124">
        <v>100</v>
      </c>
      <c r="F55" s="66">
        <f t="shared" si="3"/>
        <v>200</v>
      </c>
      <c r="G55" s="66">
        <f t="shared" si="4"/>
        <v>0</v>
      </c>
      <c r="H55" s="86">
        <f t="shared" si="5"/>
        <v>0</v>
      </c>
      <c r="I55" s="84">
        <f t="shared" si="6"/>
        <v>0</v>
      </c>
      <c r="J55" s="67">
        <f t="shared" si="7"/>
        <v>0</v>
      </c>
      <c r="K55" s="67"/>
      <c r="L55" s="82">
        <f t="shared" si="8"/>
        <v>0</v>
      </c>
      <c r="M55" s="48"/>
      <c r="N55" s="112" t="s">
        <v>28</v>
      </c>
      <c r="O55" s="113">
        <v>1</v>
      </c>
      <c r="P55" s="89">
        <f t="shared" si="9"/>
        <v>0</v>
      </c>
      <c r="Q55" s="78"/>
      <c r="R55" s="93">
        <v>0</v>
      </c>
      <c r="S55" s="94"/>
      <c r="T55" s="48"/>
      <c r="U55" s="80">
        <f t="shared" si="10"/>
        <v>0</v>
      </c>
      <c r="V55" s="16"/>
      <c r="W55" s="103"/>
    </row>
    <row r="56" spans="1:23" x14ac:dyDescent="0.25">
      <c r="A56" s="102">
        <v>45</v>
      </c>
      <c r="B56" s="117"/>
      <c r="C56" s="119"/>
      <c r="D56" s="113"/>
      <c r="E56" s="124">
        <v>100</v>
      </c>
      <c r="F56" s="66">
        <f t="shared" si="3"/>
        <v>200</v>
      </c>
      <c r="G56" s="66">
        <f t="shared" si="4"/>
        <v>0</v>
      </c>
      <c r="H56" s="86">
        <f t="shared" si="5"/>
        <v>0</v>
      </c>
      <c r="I56" s="84">
        <f t="shared" si="6"/>
        <v>0</v>
      </c>
      <c r="J56" s="67">
        <f t="shared" si="7"/>
        <v>0</v>
      </c>
      <c r="K56" s="67"/>
      <c r="L56" s="82">
        <f t="shared" si="8"/>
        <v>0</v>
      </c>
      <c r="M56" s="48"/>
      <c r="N56" s="112" t="s">
        <v>28</v>
      </c>
      <c r="O56" s="113">
        <v>1</v>
      </c>
      <c r="P56" s="89">
        <f t="shared" si="9"/>
        <v>0</v>
      </c>
      <c r="Q56" s="78"/>
      <c r="R56" s="93">
        <v>0</v>
      </c>
      <c r="S56" s="94"/>
      <c r="T56" s="48"/>
      <c r="U56" s="80">
        <f t="shared" si="10"/>
        <v>0</v>
      </c>
      <c r="V56" s="16"/>
      <c r="W56" s="103"/>
    </row>
    <row r="57" spans="1:23" x14ac:dyDescent="0.25">
      <c r="A57" s="102">
        <v>46</v>
      </c>
      <c r="B57" s="117"/>
      <c r="C57" s="119"/>
      <c r="D57" s="113"/>
      <c r="E57" s="124">
        <v>100</v>
      </c>
      <c r="F57" s="66">
        <f t="shared" si="3"/>
        <v>200</v>
      </c>
      <c r="G57" s="66">
        <f t="shared" si="4"/>
        <v>0</v>
      </c>
      <c r="H57" s="86">
        <f t="shared" si="5"/>
        <v>0</v>
      </c>
      <c r="I57" s="84">
        <f t="shared" si="6"/>
        <v>0</v>
      </c>
      <c r="J57" s="67">
        <f t="shared" si="7"/>
        <v>0</v>
      </c>
      <c r="K57" s="67"/>
      <c r="L57" s="82">
        <f t="shared" si="8"/>
        <v>0</v>
      </c>
      <c r="M57" s="48"/>
      <c r="N57" s="112" t="s">
        <v>28</v>
      </c>
      <c r="O57" s="113">
        <v>1</v>
      </c>
      <c r="P57" s="89">
        <f t="shared" si="9"/>
        <v>0</v>
      </c>
      <c r="Q57" s="78"/>
      <c r="R57" s="93">
        <v>0</v>
      </c>
      <c r="S57" s="94"/>
      <c r="T57" s="48"/>
      <c r="U57" s="80">
        <f t="shared" si="10"/>
        <v>0</v>
      </c>
      <c r="V57" s="16"/>
      <c r="W57" s="103"/>
    </row>
    <row r="58" spans="1:23" x14ac:dyDescent="0.25">
      <c r="A58" s="102">
        <v>47</v>
      </c>
      <c r="B58" s="117"/>
      <c r="C58" s="119"/>
      <c r="D58" s="113"/>
      <c r="E58" s="124">
        <v>100</v>
      </c>
      <c r="F58" s="66">
        <f t="shared" si="3"/>
        <v>200</v>
      </c>
      <c r="G58" s="66">
        <f t="shared" si="4"/>
        <v>0</v>
      </c>
      <c r="H58" s="86">
        <f t="shared" si="5"/>
        <v>0</v>
      </c>
      <c r="I58" s="84">
        <f t="shared" si="6"/>
        <v>0</v>
      </c>
      <c r="J58" s="67">
        <f t="shared" si="7"/>
        <v>0</v>
      </c>
      <c r="K58" s="67"/>
      <c r="L58" s="82">
        <f t="shared" si="8"/>
        <v>0</v>
      </c>
      <c r="M58" s="48"/>
      <c r="N58" s="112" t="s">
        <v>28</v>
      </c>
      <c r="O58" s="113">
        <v>1</v>
      </c>
      <c r="P58" s="89">
        <f t="shared" si="9"/>
        <v>0</v>
      </c>
      <c r="Q58" s="78"/>
      <c r="R58" s="93">
        <v>0</v>
      </c>
      <c r="S58" s="94"/>
      <c r="T58" s="48"/>
      <c r="U58" s="80">
        <f t="shared" si="10"/>
        <v>0</v>
      </c>
      <c r="V58" s="16"/>
      <c r="W58" s="103"/>
    </row>
    <row r="59" spans="1:23" x14ac:dyDescent="0.25">
      <c r="A59" s="102">
        <v>48</v>
      </c>
      <c r="B59" s="117"/>
      <c r="C59" s="119"/>
      <c r="D59" s="113"/>
      <c r="E59" s="124">
        <v>100</v>
      </c>
      <c r="F59" s="66">
        <f t="shared" si="3"/>
        <v>200</v>
      </c>
      <c r="G59" s="66">
        <f t="shared" si="4"/>
        <v>0</v>
      </c>
      <c r="H59" s="86">
        <f t="shared" si="5"/>
        <v>0</v>
      </c>
      <c r="I59" s="84">
        <f t="shared" si="6"/>
        <v>0</v>
      </c>
      <c r="J59" s="67">
        <f t="shared" si="7"/>
        <v>0</v>
      </c>
      <c r="K59" s="67"/>
      <c r="L59" s="82">
        <f t="shared" si="8"/>
        <v>0</v>
      </c>
      <c r="M59" s="48"/>
      <c r="N59" s="112" t="s">
        <v>28</v>
      </c>
      <c r="O59" s="113">
        <v>1</v>
      </c>
      <c r="P59" s="89">
        <f t="shared" si="9"/>
        <v>0</v>
      </c>
      <c r="Q59" s="78"/>
      <c r="R59" s="93">
        <v>0</v>
      </c>
      <c r="S59" s="94"/>
      <c r="T59" s="48"/>
      <c r="U59" s="80">
        <f t="shared" si="10"/>
        <v>0</v>
      </c>
      <c r="V59" s="16"/>
      <c r="W59" s="103"/>
    </row>
    <row r="60" spans="1:23" x14ac:dyDescent="0.25">
      <c r="A60" s="102">
        <v>49</v>
      </c>
      <c r="B60" s="117"/>
      <c r="C60" s="119"/>
      <c r="D60" s="113"/>
      <c r="E60" s="124">
        <v>100</v>
      </c>
      <c r="F60" s="66">
        <f t="shared" si="3"/>
        <v>200</v>
      </c>
      <c r="G60" s="66">
        <f t="shared" si="4"/>
        <v>0</v>
      </c>
      <c r="H60" s="86">
        <f t="shared" si="5"/>
        <v>0</v>
      </c>
      <c r="I60" s="84">
        <f t="shared" si="6"/>
        <v>0</v>
      </c>
      <c r="J60" s="67">
        <f t="shared" si="7"/>
        <v>0</v>
      </c>
      <c r="K60" s="67"/>
      <c r="L60" s="82">
        <f t="shared" si="8"/>
        <v>0</v>
      </c>
      <c r="M60" s="48"/>
      <c r="N60" s="112" t="s">
        <v>28</v>
      </c>
      <c r="O60" s="113">
        <v>1</v>
      </c>
      <c r="P60" s="89">
        <f t="shared" si="9"/>
        <v>0</v>
      </c>
      <c r="Q60" s="78"/>
      <c r="R60" s="93">
        <v>0</v>
      </c>
      <c r="S60" s="94"/>
      <c r="T60" s="48"/>
      <c r="U60" s="80">
        <f t="shared" si="10"/>
        <v>0</v>
      </c>
      <c r="V60" s="16"/>
      <c r="W60" s="103"/>
    </row>
    <row r="61" spans="1:23" x14ac:dyDescent="0.25">
      <c r="A61" s="102">
        <v>50</v>
      </c>
      <c r="B61" s="117"/>
      <c r="C61" s="119"/>
      <c r="D61" s="113"/>
      <c r="E61" s="124">
        <v>100</v>
      </c>
      <c r="F61" s="66">
        <f t="shared" si="3"/>
        <v>200</v>
      </c>
      <c r="G61" s="66">
        <f t="shared" si="4"/>
        <v>0</v>
      </c>
      <c r="H61" s="86">
        <f t="shared" si="5"/>
        <v>0</v>
      </c>
      <c r="I61" s="84">
        <f t="shared" si="6"/>
        <v>0</v>
      </c>
      <c r="J61" s="67">
        <f t="shared" si="7"/>
        <v>0</v>
      </c>
      <c r="K61" s="67"/>
      <c r="L61" s="82">
        <f t="shared" si="8"/>
        <v>0</v>
      </c>
      <c r="M61" s="48"/>
      <c r="N61" s="112" t="s">
        <v>28</v>
      </c>
      <c r="O61" s="113">
        <v>1</v>
      </c>
      <c r="P61" s="89">
        <f t="shared" si="9"/>
        <v>0</v>
      </c>
      <c r="Q61" s="78"/>
      <c r="R61" s="93">
        <v>0</v>
      </c>
      <c r="S61" s="94"/>
      <c r="T61" s="48"/>
      <c r="U61" s="80">
        <f t="shared" si="10"/>
        <v>0</v>
      </c>
      <c r="V61" s="16"/>
      <c r="W61" s="103"/>
    </row>
    <row r="62" spans="1:23" x14ac:dyDescent="0.25">
      <c r="A62" s="102">
        <v>51</v>
      </c>
      <c r="B62" s="117"/>
      <c r="C62" s="119"/>
      <c r="D62" s="113"/>
      <c r="E62" s="124">
        <v>100</v>
      </c>
      <c r="F62" s="66">
        <f t="shared" si="3"/>
        <v>200</v>
      </c>
      <c r="G62" s="66">
        <f t="shared" si="4"/>
        <v>0</v>
      </c>
      <c r="H62" s="86">
        <f t="shared" si="5"/>
        <v>0</v>
      </c>
      <c r="I62" s="84">
        <f t="shared" si="6"/>
        <v>0</v>
      </c>
      <c r="J62" s="67">
        <f t="shared" si="7"/>
        <v>0</v>
      </c>
      <c r="K62" s="67"/>
      <c r="L62" s="82">
        <f t="shared" si="8"/>
        <v>0</v>
      </c>
      <c r="M62" s="48"/>
      <c r="N62" s="112" t="s">
        <v>28</v>
      </c>
      <c r="O62" s="113">
        <v>1</v>
      </c>
      <c r="P62" s="89">
        <f t="shared" si="9"/>
        <v>0</v>
      </c>
      <c r="Q62" s="78"/>
      <c r="R62" s="93">
        <v>0</v>
      </c>
      <c r="S62" s="94"/>
      <c r="T62" s="48"/>
      <c r="U62" s="80">
        <f t="shared" si="10"/>
        <v>0</v>
      </c>
      <c r="V62" s="16"/>
      <c r="W62" s="103"/>
    </row>
    <row r="63" spans="1:23" x14ac:dyDescent="0.25">
      <c r="A63" s="102">
        <v>52</v>
      </c>
      <c r="B63" s="117"/>
      <c r="C63" s="119"/>
      <c r="D63" s="113"/>
      <c r="E63" s="124">
        <v>100</v>
      </c>
      <c r="F63" s="66">
        <f t="shared" si="3"/>
        <v>200</v>
      </c>
      <c r="G63" s="66">
        <f t="shared" si="4"/>
        <v>0</v>
      </c>
      <c r="H63" s="86">
        <f t="shared" si="5"/>
        <v>0</v>
      </c>
      <c r="I63" s="84">
        <f t="shared" si="6"/>
        <v>0</v>
      </c>
      <c r="J63" s="67">
        <f t="shared" si="7"/>
        <v>0</v>
      </c>
      <c r="K63" s="67"/>
      <c r="L63" s="82">
        <f t="shared" si="8"/>
        <v>0</v>
      </c>
      <c r="M63" s="48"/>
      <c r="N63" s="112" t="s">
        <v>28</v>
      </c>
      <c r="O63" s="113">
        <v>1</v>
      </c>
      <c r="P63" s="89">
        <f t="shared" si="9"/>
        <v>0</v>
      </c>
      <c r="Q63" s="78"/>
      <c r="R63" s="93">
        <v>0</v>
      </c>
      <c r="S63" s="94"/>
      <c r="T63" s="48"/>
      <c r="U63" s="80">
        <f t="shared" si="10"/>
        <v>0</v>
      </c>
      <c r="V63" s="16"/>
      <c r="W63" s="103"/>
    </row>
    <row r="64" spans="1:23" x14ac:dyDescent="0.25">
      <c r="A64" s="102">
        <v>53</v>
      </c>
      <c r="B64" s="117"/>
      <c r="C64" s="119"/>
      <c r="D64" s="113"/>
      <c r="E64" s="124">
        <v>100</v>
      </c>
      <c r="F64" s="66">
        <f t="shared" si="3"/>
        <v>200</v>
      </c>
      <c r="G64" s="66">
        <f t="shared" si="4"/>
        <v>0</v>
      </c>
      <c r="H64" s="86">
        <f t="shared" si="5"/>
        <v>0</v>
      </c>
      <c r="I64" s="84">
        <f t="shared" si="6"/>
        <v>0</v>
      </c>
      <c r="J64" s="67">
        <f t="shared" si="7"/>
        <v>0</v>
      </c>
      <c r="K64" s="67"/>
      <c r="L64" s="82">
        <f t="shared" si="8"/>
        <v>0</v>
      </c>
      <c r="M64" s="48"/>
      <c r="N64" s="112" t="s">
        <v>28</v>
      </c>
      <c r="O64" s="113">
        <v>1</v>
      </c>
      <c r="P64" s="89">
        <f t="shared" si="9"/>
        <v>0</v>
      </c>
      <c r="Q64" s="78"/>
      <c r="R64" s="93">
        <v>0</v>
      </c>
      <c r="S64" s="94"/>
      <c r="T64" s="48"/>
      <c r="U64" s="80">
        <f t="shared" si="10"/>
        <v>0</v>
      </c>
      <c r="V64" s="16"/>
      <c r="W64" s="103"/>
    </row>
    <row r="65" spans="1:23" x14ac:dyDescent="0.25">
      <c r="A65" s="102">
        <v>54</v>
      </c>
      <c r="B65" s="117"/>
      <c r="C65" s="119"/>
      <c r="D65" s="113"/>
      <c r="E65" s="124">
        <v>100</v>
      </c>
      <c r="F65" s="66">
        <f t="shared" si="3"/>
        <v>200</v>
      </c>
      <c r="G65" s="66">
        <f t="shared" si="4"/>
        <v>0</v>
      </c>
      <c r="H65" s="86">
        <f t="shared" si="5"/>
        <v>0</v>
      </c>
      <c r="I65" s="84">
        <f t="shared" si="6"/>
        <v>0</v>
      </c>
      <c r="J65" s="67">
        <f t="shared" si="7"/>
        <v>0</v>
      </c>
      <c r="K65" s="67"/>
      <c r="L65" s="82">
        <f t="shared" si="8"/>
        <v>0</v>
      </c>
      <c r="M65" s="48"/>
      <c r="N65" s="112" t="s">
        <v>28</v>
      </c>
      <c r="O65" s="113">
        <v>1</v>
      </c>
      <c r="P65" s="89">
        <f t="shared" si="9"/>
        <v>0</v>
      </c>
      <c r="Q65" s="78"/>
      <c r="R65" s="93">
        <v>0</v>
      </c>
      <c r="S65" s="94"/>
      <c r="T65" s="48"/>
      <c r="U65" s="80">
        <f t="shared" si="10"/>
        <v>0</v>
      </c>
      <c r="V65" s="16"/>
      <c r="W65" s="103"/>
    </row>
    <row r="66" spans="1:23" x14ac:dyDescent="0.25">
      <c r="A66" s="102">
        <v>55</v>
      </c>
      <c r="B66" s="117"/>
      <c r="C66" s="119"/>
      <c r="D66" s="113"/>
      <c r="E66" s="124">
        <v>100</v>
      </c>
      <c r="F66" s="66">
        <f t="shared" si="3"/>
        <v>200</v>
      </c>
      <c r="G66" s="66">
        <f t="shared" si="4"/>
        <v>0</v>
      </c>
      <c r="H66" s="86">
        <f t="shared" si="5"/>
        <v>0</v>
      </c>
      <c r="I66" s="84">
        <f t="shared" si="6"/>
        <v>0</v>
      </c>
      <c r="J66" s="67">
        <f t="shared" si="7"/>
        <v>0</v>
      </c>
      <c r="K66" s="67"/>
      <c r="L66" s="82">
        <f t="shared" si="8"/>
        <v>0</v>
      </c>
      <c r="M66" s="48"/>
      <c r="N66" s="112" t="s">
        <v>28</v>
      </c>
      <c r="O66" s="113">
        <v>1</v>
      </c>
      <c r="P66" s="89">
        <f t="shared" si="9"/>
        <v>0</v>
      </c>
      <c r="Q66" s="78"/>
      <c r="R66" s="93">
        <v>0</v>
      </c>
      <c r="S66" s="94"/>
      <c r="T66" s="48"/>
      <c r="U66" s="80">
        <f t="shared" si="10"/>
        <v>0</v>
      </c>
      <c r="V66" s="16"/>
      <c r="W66" s="103"/>
    </row>
    <row r="67" spans="1:23" x14ac:dyDescent="0.25">
      <c r="A67" s="102">
        <v>56</v>
      </c>
      <c r="B67" s="117"/>
      <c r="C67" s="119"/>
      <c r="D67" s="113"/>
      <c r="E67" s="124">
        <v>100</v>
      </c>
      <c r="F67" s="66">
        <f t="shared" si="3"/>
        <v>200</v>
      </c>
      <c r="G67" s="66">
        <f t="shared" si="4"/>
        <v>0</v>
      </c>
      <c r="H67" s="86">
        <f t="shared" si="5"/>
        <v>0</v>
      </c>
      <c r="I67" s="84">
        <f t="shared" si="6"/>
        <v>0</v>
      </c>
      <c r="J67" s="67">
        <f t="shared" si="7"/>
        <v>0</v>
      </c>
      <c r="K67" s="67"/>
      <c r="L67" s="82">
        <f t="shared" si="8"/>
        <v>0</v>
      </c>
      <c r="M67" s="48"/>
      <c r="N67" s="112" t="s">
        <v>28</v>
      </c>
      <c r="O67" s="113">
        <v>1</v>
      </c>
      <c r="P67" s="89">
        <f t="shared" si="9"/>
        <v>0</v>
      </c>
      <c r="Q67" s="78"/>
      <c r="R67" s="93">
        <v>0</v>
      </c>
      <c r="S67" s="94"/>
      <c r="T67" s="48"/>
      <c r="U67" s="80">
        <f t="shared" si="10"/>
        <v>0</v>
      </c>
      <c r="V67" s="16"/>
      <c r="W67" s="103"/>
    </row>
    <row r="68" spans="1:23" x14ac:dyDescent="0.25">
      <c r="A68" s="102">
        <v>57</v>
      </c>
      <c r="B68" s="117"/>
      <c r="C68" s="119"/>
      <c r="D68" s="113"/>
      <c r="E68" s="124">
        <v>100</v>
      </c>
      <c r="F68" s="66">
        <f t="shared" si="3"/>
        <v>200</v>
      </c>
      <c r="G68" s="66">
        <f t="shared" si="4"/>
        <v>0</v>
      </c>
      <c r="H68" s="86">
        <f t="shared" si="5"/>
        <v>0</v>
      </c>
      <c r="I68" s="84">
        <f t="shared" si="6"/>
        <v>0</v>
      </c>
      <c r="J68" s="67">
        <f t="shared" si="7"/>
        <v>0</v>
      </c>
      <c r="K68" s="67"/>
      <c r="L68" s="82">
        <f t="shared" si="8"/>
        <v>0</v>
      </c>
      <c r="M68" s="48"/>
      <c r="N68" s="112" t="s">
        <v>28</v>
      </c>
      <c r="O68" s="113">
        <v>1</v>
      </c>
      <c r="P68" s="89">
        <f t="shared" si="9"/>
        <v>0</v>
      </c>
      <c r="Q68" s="78"/>
      <c r="R68" s="93">
        <v>0</v>
      </c>
      <c r="S68" s="94"/>
      <c r="T68" s="48"/>
      <c r="U68" s="80">
        <f t="shared" si="10"/>
        <v>0</v>
      </c>
      <c r="V68" s="16"/>
      <c r="W68" s="103"/>
    </row>
    <row r="69" spans="1:23" x14ac:dyDescent="0.25">
      <c r="A69" s="102">
        <v>58</v>
      </c>
      <c r="B69" s="117"/>
      <c r="C69" s="119"/>
      <c r="D69" s="113"/>
      <c r="E69" s="124">
        <v>100</v>
      </c>
      <c r="F69" s="66">
        <f t="shared" si="3"/>
        <v>200</v>
      </c>
      <c r="G69" s="66">
        <f t="shared" si="4"/>
        <v>0</v>
      </c>
      <c r="H69" s="86">
        <f t="shared" si="5"/>
        <v>0</v>
      </c>
      <c r="I69" s="84">
        <f t="shared" si="6"/>
        <v>0</v>
      </c>
      <c r="J69" s="67">
        <f t="shared" si="7"/>
        <v>0</v>
      </c>
      <c r="K69" s="67"/>
      <c r="L69" s="82">
        <f t="shared" si="8"/>
        <v>0</v>
      </c>
      <c r="M69" s="48"/>
      <c r="N69" s="112" t="s">
        <v>28</v>
      </c>
      <c r="O69" s="113">
        <v>1</v>
      </c>
      <c r="P69" s="89">
        <f t="shared" si="9"/>
        <v>0</v>
      </c>
      <c r="Q69" s="78"/>
      <c r="R69" s="93">
        <v>0</v>
      </c>
      <c r="S69" s="94"/>
      <c r="T69" s="48"/>
      <c r="U69" s="80">
        <f t="shared" si="10"/>
        <v>0</v>
      </c>
      <c r="V69" s="16"/>
      <c r="W69" s="103"/>
    </row>
    <row r="70" spans="1:23" x14ac:dyDescent="0.25">
      <c r="A70" s="102">
        <v>59</v>
      </c>
      <c r="B70" s="117"/>
      <c r="C70" s="119"/>
      <c r="D70" s="113"/>
      <c r="E70" s="124">
        <v>100</v>
      </c>
      <c r="F70" s="66">
        <f t="shared" si="3"/>
        <v>200</v>
      </c>
      <c r="G70" s="66">
        <f t="shared" si="4"/>
        <v>0</v>
      </c>
      <c r="H70" s="86">
        <f t="shared" si="5"/>
        <v>0</v>
      </c>
      <c r="I70" s="84">
        <f t="shared" si="6"/>
        <v>0</v>
      </c>
      <c r="J70" s="67">
        <f t="shared" si="7"/>
        <v>0</v>
      </c>
      <c r="K70" s="67"/>
      <c r="L70" s="82">
        <f t="shared" si="8"/>
        <v>0</v>
      </c>
      <c r="M70" s="48"/>
      <c r="N70" s="112" t="s">
        <v>28</v>
      </c>
      <c r="O70" s="113">
        <v>1</v>
      </c>
      <c r="P70" s="89">
        <f t="shared" si="9"/>
        <v>0</v>
      </c>
      <c r="Q70" s="78"/>
      <c r="R70" s="93">
        <v>0</v>
      </c>
      <c r="S70" s="94"/>
      <c r="T70" s="48"/>
      <c r="U70" s="80">
        <f t="shared" si="10"/>
        <v>0</v>
      </c>
      <c r="V70" s="16"/>
      <c r="W70" s="103"/>
    </row>
    <row r="71" spans="1:23" x14ac:dyDescent="0.25">
      <c r="A71" s="102">
        <v>60</v>
      </c>
      <c r="B71" s="117"/>
      <c r="C71" s="119"/>
      <c r="D71" s="113"/>
      <c r="E71" s="124">
        <v>100</v>
      </c>
      <c r="F71" s="66">
        <f t="shared" si="3"/>
        <v>200</v>
      </c>
      <c r="G71" s="66">
        <f t="shared" si="4"/>
        <v>0</v>
      </c>
      <c r="H71" s="86">
        <f t="shared" si="5"/>
        <v>0</v>
      </c>
      <c r="I71" s="84">
        <f t="shared" si="6"/>
        <v>0</v>
      </c>
      <c r="J71" s="67">
        <f t="shared" si="7"/>
        <v>0</v>
      </c>
      <c r="K71" s="67"/>
      <c r="L71" s="82">
        <f t="shared" si="8"/>
        <v>0</v>
      </c>
      <c r="M71" s="48"/>
      <c r="N71" s="112" t="s">
        <v>28</v>
      </c>
      <c r="O71" s="113">
        <v>1</v>
      </c>
      <c r="P71" s="89">
        <f t="shared" si="9"/>
        <v>0</v>
      </c>
      <c r="Q71" s="78"/>
      <c r="R71" s="93">
        <v>0</v>
      </c>
      <c r="S71" s="94"/>
      <c r="T71" s="48"/>
      <c r="U71" s="80">
        <f t="shared" si="10"/>
        <v>0</v>
      </c>
      <c r="V71" s="16"/>
      <c r="W71" s="103"/>
    </row>
    <row r="72" spans="1:23" x14ac:dyDescent="0.25">
      <c r="A72" s="102">
        <v>61</v>
      </c>
      <c r="B72" s="117"/>
      <c r="C72" s="119"/>
      <c r="D72" s="113"/>
      <c r="E72" s="124">
        <v>100</v>
      </c>
      <c r="F72" s="66">
        <f t="shared" si="3"/>
        <v>200</v>
      </c>
      <c r="G72" s="66">
        <f t="shared" si="4"/>
        <v>0</v>
      </c>
      <c r="H72" s="86">
        <f t="shared" si="5"/>
        <v>0</v>
      </c>
      <c r="I72" s="84">
        <f t="shared" si="6"/>
        <v>0</v>
      </c>
      <c r="J72" s="67">
        <f t="shared" si="7"/>
        <v>0</v>
      </c>
      <c r="K72" s="67"/>
      <c r="L72" s="82">
        <f t="shared" si="8"/>
        <v>0</v>
      </c>
      <c r="M72" s="48"/>
      <c r="N72" s="112" t="s">
        <v>28</v>
      </c>
      <c r="O72" s="113">
        <v>1</v>
      </c>
      <c r="P72" s="89">
        <f t="shared" si="9"/>
        <v>0</v>
      </c>
      <c r="Q72" s="78"/>
      <c r="R72" s="93">
        <v>0</v>
      </c>
      <c r="S72" s="94"/>
      <c r="T72" s="48"/>
      <c r="U72" s="80">
        <f t="shared" si="10"/>
        <v>0</v>
      </c>
      <c r="V72" s="16"/>
      <c r="W72" s="103"/>
    </row>
    <row r="73" spans="1:23" x14ac:dyDescent="0.25">
      <c r="A73" s="102">
        <v>62</v>
      </c>
      <c r="B73" s="117"/>
      <c r="C73" s="119"/>
      <c r="D73" s="113"/>
      <c r="E73" s="124">
        <v>100</v>
      </c>
      <c r="F73" s="66">
        <f t="shared" si="3"/>
        <v>200</v>
      </c>
      <c r="G73" s="66">
        <f t="shared" si="4"/>
        <v>0</v>
      </c>
      <c r="H73" s="86">
        <f t="shared" si="5"/>
        <v>0</v>
      </c>
      <c r="I73" s="84">
        <f t="shared" si="6"/>
        <v>0</v>
      </c>
      <c r="J73" s="67">
        <f t="shared" si="7"/>
        <v>0</v>
      </c>
      <c r="K73" s="67"/>
      <c r="L73" s="82">
        <f t="shared" si="8"/>
        <v>0</v>
      </c>
      <c r="M73" s="48"/>
      <c r="N73" s="112" t="s">
        <v>28</v>
      </c>
      <c r="O73" s="113">
        <v>1</v>
      </c>
      <c r="P73" s="89">
        <f t="shared" si="9"/>
        <v>0</v>
      </c>
      <c r="Q73" s="78"/>
      <c r="R73" s="93">
        <v>0</v>
      </c>
      <c r="S73" s="94"/>
      <c r="T73" s="48"/>
      <c r="U73" s="80">
        <f t="shared" si="10"/>
        <v>0</v>
      </c>
      <c r="V73" s="16"/>
      <c r="W73" s="103"/>
    </row>
    <row r="74" spans="1:23" x14ac:dyDescent="0.25">
      <c r="A74" s="102">
        <v>63</v>
      </c>
      <c r="B74" s="117"/>
      <c r="C74" s="119"/>
      <c r="D74" s="113"/>
      <c r="E74" s="124">
        <v>100</v>
      </c>
      <c r="F74" s="66">
        <f t="shared" si="3"/>
        <v>200</v>
      </c>
      <c r="G74" s="66">
        <f t="shared" si="4"/>
        <v>0</v>
      </c>
      <c r="H74" s="86">
        <f t="shared" si="5"/>
        <v>0</v>
      </c>
      <c r="I74" s="84">
        <f t="shared" si="6"/>
        <v>0</v>
      </c>
      <c r="J74" s="67">
        <f t="shared" si="7"/>
        <v>0</v>
      </c>
      <c r="K74" s="67"/>
      <c r="L74" s="82">
        <f t="shared" si="8"/>
        <v>0</v>
      </c>
      <c r="M74" s="48"/>
      <c r="N74" s="112" t="s">
        <v>28</v>
      </c>
      <c r="O74" s="113">
        <v>1</v>
      </c>
      <c r="P74" s="89">
        <f t="shared" si="9"/>
        <v>0</v>
      </c>
      <c r="Q74" s="78"/>
      <c r="R74" s="93">
        <v>0</v>
      </c>
      <c r="S74" s="94"/>
      <c r="T74" s="48"/>
      <c r="U74" s="80">
        <f t="shared" si="10"/>
        <v>0</v>
      </c>
      <c r="V74" s="16"/>
      <c r="W74" s="103"/>
    </row>
    <row r="75" spans="1:23" x14ac:dyDescent="0.25">
      <c r="A75" s="102">
        <v>64</v>
      </c>
      <c r="B75" s="117"/>
      <c r="C75" s="119"/>
      <c r="D75" s="113"/>
      <c r="E75" s="124">
        <v>100</v>
      </c>
      <c r="F75" s="66">
        <f t="shared" si="3"/>
        <v>200</v>
      </c>
      <c r="G75" s="66">
        <f t="shared" si="4"/>
        <v>0</v>
      </c>
      <c r="H75" s="86">
        <f t="shared" si="5"/>
        <v>0</v>
      </c>
      <c r="I75" s="84">
        <f t="shared" si="6"/>
        <v>0</v>
      </c>
      <c r="J75" s="67">
        <f t="shared" si="7"/>
        <v>0</v>
      </c>
      <c r="K75" s="67"/>
      <c r="L75" s="82">
        <f t="shared" si="8"/>
        <v>0</v>
      </c>
      <c r="M75" s="48"/>
      <c r="N75" s="112" t="s">
        <v>28</v>
      </c>
      <c r="O75" s="113">
        <v>1</v>
      </c>
      <c r="P75" s="89">
        <f t="shared" si="9"/>
        <v>0</v>
      </c>
      <c r="Q75" s="78"/>
      <c r="R75" s="93">
        <v>0</v>
      </c>
      <c r="S75" s="94"/>
      <c r="T75" s="48"/>
      <c r="U75" s="80">
        <f t="shared" si="10"/>
        <v>0</v>
      </c>
      <c r="V75" s="16"/>
      <c r="W75" s="103"/>
    </row>
    <row r="76" spans="1:23" x14ac:dyDescent="0.25">
      <c r="A76" s="102">
        <v>65</v>
      </c>
      <c r="B76" s="117"/>
      <c r="C76" s="119"/>
      <c r="D76" s="113"/>
      <c r="E76" s="124">
        <v>100</v>
      </c>
      <c r="F76" s="66">
        <f t="shared" si="3"/>
        <v>200</v>
      </c>
      <c r="G76" s="66">
        <f t="shared" si="4"/>
        <v>0</v>
      </c>
      <c r="H76" s="86">
        <f t="shared" si="5"/>
        <v>0</v>
      </c>
      <c r="I76" s="84">
        <f t="shared" si="6"/>
        <v>0</v>
      </c>
      <c r="J76" s="67">
        <f t="shared" si="7"/>
        <v>0</v>
      </c>
      <c r="K76" s="67"/>
      <c r="L76" s="82">
        <f t="shared" si="8"/>
        <v>0</v>
      </c>
      <c r="M76" s="48"/>
      <c r="N76" s="112" t="s">
        <v>28</v>
      </c>
      <c r="O76" s="113">
        <v>1</v>
      </c>
      <c r="P76" s="89">
        <f t="shared" si="9"/>
        <v>0</v>
      </c>
      <c r="Q76" s="78"/>
      <c r="R76" s="93">
        <v>0</v>
      </c>
      <c r="S76" s="94"/>
      <c r="T76" s="48"/>
      <c r="U76" s="80">
        <f t="shared" si="10"/>
        <v>0</v>
      </c>
      <c r="V76" s="16"/>
      <c r="W76" s="103"/>
    </row>
    <row r="77" spans="1:23" x14ac:dyDescent="0.25">
      <c r="A77" s="102">
        <v>66</v>
      </c>
      <c r="B77" s="117"/>
      <c r="C77" s="119"/>
      <c r="D77" s="113"/>
      <c r="E77" s="124">
        <v>100</v>
      </c>
      <c r="F77" s="66">
        <f t="shared" si="3"/>
        <v>200</v>
      </c>
      <c r="G77" s="66">
        <f t="shared" si="4"/>
        <v>0</v>
      </c>
      <c r="H77" s="86">
        <f t="shared" si="5"/>
        <v>0</v>
      </c>
      <c r="I77" s="84">
        <f t="shared" si="6"/>
        <v>0</v>
      </c>
      <c r="J77" s="67">
        <f t="shared" si="7"/>
        <v>0</v>
      </c>
      <c r="K77" s="67"/>
      <c r="L77" s="82">
        <f t="shared" si="8"/>
        <v>0</v>
      </c>
      <c r="M77" s="48"/>
      <c r="N77" s="112" t="s">
        <v>28</v>
      </c>
      <c r="O77" s="113">
        <v>1</v>
      </c>
      <c r="P77" s="89">
        <f t="shared" si="9"/>
        <v>0</v>
      </c>
      <c r="Q77" s="78"/>
      <c r="R77" s="93">
        <v>0</v>
      </c>
      <c r="S77" s="94"/>
      <c r="T77" s="48"/>
      <c r="U77" s="80">
        <f t="shared" si="10"/>
        <v>0</v>
      </c>
      <c r="V77" s="16"/>
      <c r="W77" s="103"/>
    </row>
    <row r="78" spans="1:23" x14ac:dyDescent="0.25">
      <c r="A78" s="102">
        <v>67</v>
      </c>
      <c r="B78" s="117"/>
      <c r="C78" s="119"/>
      <c r="D78" s="113"/>
      <c r="E78" s="124">
        <v>100</v>
      </c>
      <c r="F78" s="66">
        <f t="shared" ref="F78:F86" si="11">E78*2</f>
        <v>200</v>
      </c>
      <c r="G78" s="66">
        <f t="shared" ref="G78:G86" si="12">F78-200</f>
        <v>0</v>
      </c>
      <c r="H78" s="86">
        <f t="shared" ref="H78:H86" si="13">IF(D78="Fahrer",L78,I78)</f>
        <v>0</v>
      </c>
      <c r="I78" s="84">
        <f t="shared" ref="I78:I86" si="14">G78*$X$15</f>
        <v>0</v>
      </c>
      <c r="J78" s="67">
        <f t="shared" ref="J78:J86" si="15">G78*$X$13</f>
        <v>0</v>
      </c>
      <c r="K78" s="67"/>
      <c r="L78" s="82">
        <f t="shared" ref="L78:L86" si="16">K78+J78</f>
        <v>0</v>
      </c>
      <c r="M78" s="48"/>
      <c r="N78" s="112" t="s">
        <v>28</v>
      </c>
      <c r="O78" s="113">
        <v>1</v>
      </c>
      <c r="P78" s="89">
        <f t="shared" ref="P78:P86" si="17">INDEX($AB$3:$AQ$11,MATCH(N78,$AB$3:$AB$11,0),MATCH(O78,$AB$3:$AQ$3,0))</f>
        <v>0</v>
      </c>
      <c r="Q78" s="78"/>
      <c r="R78" s="93">
        <v>0</v>
      </c>
      <c r="S78" s="94"/>
      <c r="T78" s="48"/>
      <c r="U78" s="80">
        <f t="shared" ref="U78:U86" si="18">H78+P78+R78</f>
        <v>0</v>
      </c>
      <c r="V78" s="16"/>
      <c r="W78" s="103"/>
    </row>
    <row r="79" spans="1:23" x14ac:dyDescent="0.25">
      <c r="A79" s="102">
        <v>68</v>
      </c>
      <c r="B79" s="117"/>
      <c r="C79" s="119"/>
      <c r="D79" s="113"/>
      <c r="E79" s="124">
        <v>100</v>
      </c>
      <c r="F79" s="66">
        <f t="shared" si="11"/>
        <v>200</v>
      </c>
      <c r="G79" s="66">
        <f t="shared" si="12"/>
        <v>0</v>
      </c>
      <c r="H79" s="86">
        <f t="shared" si="13"/>
        <v>0</v>
      </c>
      <c r="I79" s="84">
        <f t="shared" si="14"/>
        <v>0</v>
      </c>
      <c r="J79" s="67">
        <f t="shared" si="15"/>
        <v>0</v>
      </c>
      <c r="K79" s="67"/>
      <c r="L79" s="82">
        <f t="shared" si="16"/>
        <v>0</v>
      </c>
      <c r="M79" s="48"/>
      <c r="N79" s="112" t="s">
        <v>28</v>
      </c>
      <c r="O79" s="113">
        <v>1</v>
      </c>
      <c r="P79" s="89">
        <f t="shared" si="17"/>
        <v>0</v>
      </c>
      <c r="Q79" s="78"/>
      <c r="R79" s="93">
        <v>0</v>
      </c>
      <c r="S79" s="94"/>
      <c r="T79" s="48"/>
      <c r="U79" s="80">
        <f t="shared" si="18"/>
        <v>0</v>
      </c>
      <c r="V79" s="16"/>
      <c r="W79" s="103"/>
    </row>
    <row r="80" spans="1:23" x14ac:dyDescent="0.25">
      <c r="A80" s="102">
        <v>69</v>
      </c>
      <c r="B80" s="117"/>
      <c r="C80" s="119"/>
      <c r="D80" s="113"/>
      <c r="E80" s="124">
        <v>100</v>
      </c>
      <c r="F80" s="66">
        <f t="shared" si="11"/>
        <v>200</v>
      </c>
      <c r="G80" s="66">
        <f t="shared" si="12"/>
        <v>0</v>
      </c>
      <c r="H80" s="86">
        <f t="shared" si="13"/>
        <v>0</v>
      </c>
      <c r="I80" s="84">
        <f t="shared" si="14"/>
        <v>0</v>
      </c>
      <c r="J80" s="67">
        <f t="shared" si="15"/>
        <v>0</v>
      </c>
      <c r="K80" s="67"/>
      <c r="L80" s="82">
        <f t="shared" si="16"/>
        <v>0</v>
      </c>
      <c r="M80" s="48"/>
      <c r="N80" s="112" t="s">
        <v>28</v>
      </c>
      <c r="O80" s="113">
        <v>1</v>
      </c>
      <c r="P80" s="89">
        <f t="shared" si="17"/>
        <v>0</v>
      </c>
      <c r="Q80" s="78"/>
      <c r="R80" s="93">
        <v>0</v>
      </c>
      <c r="S80" s="94"/>
      <c r="T80" s="48"/>
      <c r="U80" s="80">
        <f t="shared" si="18"/>
        <v>0</v>
      </c>
      <c r="V80" s="16"/>
      <c r="W80" s="103"/>
    </row>
    <row r="81" spans="1:23" x14ac:dyDescent="0.25">
      <c r="A81" s="102">
        <v>70</v>
      </c>
      <c r="B81" s="117"/>
      <c r="C81" s="119"/>
      <c r="D81" s="113"/>
      <c r="E81" s="124">
        <v>100</v>
      </c>
      <c r="F81" s="66">
        <f t="shared" si="11"/>
        <v>200</v>
      </c>
      <c r="G81" s="66">
        <f t="shared" si="12"/>
        <v>0</v>
      </c>
      <c r="H81" s="86">
        <f t="shared" si="13"/>
        <v>0</v>
      </c>
      <c r="I81" s="84">
        <f t="shared" si="14"/>
        <v>0</v>
      </c>
      <c r="J81" s="67">
        <f t="shared" si="15"/>
        <v>0</v>
      </c>
      <c r="K81" s="67"/>
      <c r="L81" s="82">
        <f t="shared" si="16"/>
        <v>0</v>
      </c>
      <c r="M81" s="48"/>
      <c r="N81" s="112" t="s">
        <v>28</v>
      </c>
      <c r="O81" s="113">
        <v>1</v>
      </c>
      <c r="P81" s="89">
        <f t="shared" si="17"/>
        <v>0</v>
      </c>
      <c r="Q81" s="78"/>
      <c r="R81" s="93">
        <v>0</v>
      </c>
      <c r="S81" s="94"/>
      <c r="T81" s="48"/>
      <c r="U81" s="80">
        <f t="shared" si="18"/>
        <v>0</v>
      </c>
      <c r="V81" s="16"/>
      <c r="W81" s="103"/>
    </row>
    <row r="82" spans="1:23" x14ac:dyDescent="0.25">
      <c r="A82" s="102">
        <v>71</v>
      </c>
      <c r="B82" s="117"/>
      <c r="C82" s="119"/>
      <c r="D82" s="113"/>
      <c r="E82" s="124">
        <v>100</v>
      </c>
      <c r="F82" s="66">
        <f t="shared" si="11"/>
        <v>200</v>
      </c>
      <c r="G82" s="66">
        <f t="shared" si="12"/>
        <v>0</v>
      </c>
      <c r="H82" s="86">
        <f t="shared" si="13"/>
        <v>0</v>
      </c>
      <c r="I82" s="84">
        <f t="shared" si="14"/>
        <v>0</v>
      </c>
      <c r="J82" s="67">
        <f t="shared" si="15"/>
        <v>0</v>
      </c>
      <c r="K82" s="67"/>
      <c r="L82" s="82">
        <f t="shared" si="16"/>
        <v>0</v>
      </c>
      <c r="M82" s="48"/>
      <c r="N82" s="112" t="s">
        <v>28</v>
      </c>
      <c r="O82" s="113">
        <v>1</v>
      </c>
      <c r="P82" s="89">
        <f t="shared" si="17"/>
        <v>0</v>
      </c>
      <c r="Q82" s="78"/>
      <c r="R82" s="93">
        <v>0</v>
      </c>
      <c r="S82" s="94"/>
      <c r="T82" s="48"/>
      <c r="U82" s="80">
        <f t="shared" si="18"/>
        <v>0</v>
      </c>
      <c r="V82" s="16"/>
      <c r="W82" s="103"/>
    </row>
    <row r="83" spans="1:23" x14ac:dyDescent="0.25">
      <c r="A83" s="102">
        <v>72</v>
      </c>
      <c r="B83" s="117"/>
      <c r="C83" s="119"/>
      <c r="D83" s="113"/>
      <c r="E83" s="124">
        <v>100</v>
      </c>
      <c r="F83" s="66">
        <f t="shared" si="11"/>
        <v>200</v>
      </c>
      <c r="G83" s="66">
        <f t="shared" si="12"/>
        <v>0</v>
      </c>
      <c r="H83" s="86">
        <f t="shared" si="13"/>
        <v>0</v>
      </c>
      <c r="I83" s="84">
        <f t="shared" si="14"/>
        <v>0</v>
      </c>
      <c r="J83" s="67">
        <f t="shared" si="15"/>
        <v>0</v>
      </c>
      <c r="K83" s="67"/>
      <c r="L83" s="82">
        <f t="shared" si="16"/>
        <v>0</v>
      </c>
      <c r="M83" s="48"/>
      <c r="N83" s="112" t="s">
        <v>28</v>
      </c>
      <c r="O83" s="113">
        <v>1</v>
      </c>
      <c r="P83" s="89">
        <f t="shared" si="17"/>
        <v>0</v>
      </c>
      <c r="Q83" s="78"/>
      <c r="R83" s="93">
        <v>0</v>
      </c>
      <c r="S83" s="94"/>
      <c r="T83" s="48"/>
      <c r="U83" s="80">
        <f t="shared" si="18"/>
        <v>0</v>
      </c>
      <c r="V83" s="16"/>
      <c r="W83" s="103"/>
    </row>
    <row r="84" spans="1:23" x14ac:dyDescent="0.25">
      <c r="A84" s="102">
        <v>73</v>
      </c>
      <c r="B84" s="117"/>
      <c r="C84" s="119"/>
      <c r="D84" s="113"/>
      <c r="E84" s="124">
        <v>100</v>
      </c>
      <c r="F84" s="66">
        <f t="shared" si="11"/>
        <v>200</v>
      </c>
      <c r="G84" s="66">
        <f t="shared" si="12"/>
        <v>0</v>
      </c>
      <c r="H84" s="86">
        <f t="shared" si="13"/>
        <v>0</v>
      </c>
      <c r="I84" s="84">
        <f t="shared" si="14"/>
        <v>0</v>
      </c>
      <c r="J84" s="67">
        <f t="shared" si="15"/>
        <v>0</v>
      </c>
      <c r="K84" s="67"/>
      <c r="L84" s="82">
        <f t="shared" si="16"/>
        <v>0</v>
      </c>
      <c r="M84" s="48"/>
      <c r="N84" s="112" t="s">
        <v>28</v>
      </c>
      <c r="O84" s="113">
        <v>1</v>
      </c>
      <c r="P84" s="89">
        <f t="shared" si="17"/>
        <v>0</v>
      </c>
      <c r="Q84" s="78"/>
      <c r="R84" s="93">
        <v>0</v>
      </c>
      <c r="S84" s="94"/>
      <c r="T84" s="48"/>
      <c r="U84" s="80">
        <f t="shared" si="18"/>
        <v>0</v>
      </c>
      <c r="V84" s="16"/>
      <c r="W84" s="103"/>
    </row>
    <row r="85" spans="1:23" x14ac:dyDescent="0.25">
      <c r="A85" s="102">
        <v>74</v>
      </c>
      <c r="B85" s="117"/>
      <c r="C85" s="119"/>
      <c r="D85" s="113"/>
      <c r="E85" s="124">
        <v>100</v>
      </c>
      <c r="F85" s="66">
        <f t="shared" si="11"/>
        <v>200</v>
      </c>
      <c r="G85" s="66">
        <f t="shared" si="12"/>
        <v>0</v>
      </c>
      <c r="H85" s="86">
        <f t="shared" si="13"/>
        <v>0</v>
      </c>
      <c r="I85" s="84">
        <f t="shared" si="14"/>
        <v>0</v>
      </c>
      <c r="J85" s="67">
        <f t="shared" si="15"/>
        <v>0</v>
      </c>
      <c r="K85" s="67"/>
      <c r="L85" s="82">
        <f t="shared" si="16"/>
        <v>0</v>
      </c>
      <c r="M85" s="48"/>
      <c r="N85" s="112" t="s">
        <v>28</v>
      </c>
      <c r="O85" s="113">
        <v>1</v>
      </c>
      <c r="P85" s="89">
        <f t="shared" si="17"/>
        <v>0</v>
      </c>
      <c r="Q85" s="78"/>
      <c r="R85" s="93">
        <v>0</v>
      </c>
      <c r="S85" s="94"/>
      <c r="T85" s="48"/>
      <c r="U85" s="80">
        <f t="shared" si="18"/>
        <v>0</v>
      </c>
      <c r="V85" s="16"/>
      <c r="W85" s="103"/>
    </row>
    <row r="86" spans="1:23" ht="15.75" thickBot="1" x14ac:dyDescent="0.3">
      <c r="A86" s="102">
        <v>75</v>
      </c>
      <c r="B86" s="117"/>
      <c r="C86" s="120"/>
      <c r="D86" s="115"/>
      <c r="E86" s="125">
        <v>100</v>
      </c>
      <c r="F86" s="69">
        <f t="shared" si="11"/>
        <v>200</v>
      </c>
      <c r="G86" s="69">
        <f t="shared" si="12"/>
        <v>0</v>
      </c>
      <c r="H86" s="87">
        <f t="shared" si="13"/>
        <v>0</v>
      </c>
      <c r="I86" s="84">
        <f t="shared" si="14"/>
        <v>0</v>
      </c>
      <c r="J86" s="67">
        <f t="shared" si="15"/>
        <v>0</v>
      </c>
      <c r="K86" s="67"/>
      <c r="L86" s="82">
        <f t="shared" si="16"/>
        <v>0</v>
      </c>
      <c r="M86" s="48"/>
      <c r="N86" s="114" t="s">
        <v>28</v>
      </c>
      <c r="O86" s="115">
        <v>1</v>
      </c>
      <c r="P86" s="90">
        <f t="shared" si="17"/>
        <v>0</v>
      </c>
      <c r="Q86" s="78"/>
      <c r="R86" s="95">
        <v>0</v>
      </c>
      <c r="S86" s="96"/>
      <c r="T86" s="48"/>
      <c r="U86" s="80">
        <f t="shared" si="18"/>
        <v>0</v>
      </c>
      <c r="V86" s="16"/>
      <c r="W86" s="103"/>
    </row>
    <row r="87" spans="1:23" x14ac:dyDescent="0.25">
      <c r="A87" s="102"/>
      <c r="B87" s="16"/>
      <c r="C87" s="16"/>
      <c r="D87" s="16"/>
      <c r="E87" s="16"/>
      <c r="F87" s="16"/>
      <c r="G87" s="16"/>
      <c r="H87" s="70"/>
      <c r="I87" s="48"/>
      <c r="J87" s="48"/>
      <c r="K87" s="48"/>
      <c r="L87" s="48"/>
      <c r="M87" s="48"/>
      <c r="N87" s="48"/>
      <c r="O87" s="48"/>
      <c r="P87" s="71">
        <f>SUM(P12:P86)</f>
        <v>0</v>
      </c>
      <c r="Q87" s="78"/>
      <c r="U87" s="72">
        <f>SUM(U12:U86)</f>
        <v>0</v>
      </c>
      <c r="V87" s="72"/>
      <c r="W87" s="103"/>
    </row>
    <row r="88" spans="1:23" ht="6.75" customHeight="1" x14ac:dyDescent="0.25">
      <c r="A88" s="102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N88" s="16"/>
      <c r="O88" s="16"/>
      <c r="P88" s="16"/>
      <c r="V88" s="16"/>
      <c r="W88" s="103"/>
    </row>
    <row r="89" spans="1:23" ht="27" thickBot="1" x14ac:dyDescent="0.45">
      <c r="A89" s="107"/>
      <c r="B89" s="108"/>
      <c r="C89" s="108"/>
      <c r="D89" s="108"/>
      <c r="E89" s="128"/>
      <c r="F89" s="128"/>
      <c r="G89" s="128"/>
      <c r="H89" s="129"/>
      <c r="I89" s="130"/>
      <c r="J89" s="130"/>
      <c r="K89" s="130"/>
      <c r="L89" s="130"/>
      <c r="M89" s="130"/>
      <c r="N89" s="130"/>
      <c r="O89" s="130"/>
      <c r="P89" s="131"/>
      <c r="Q89" s="132"/>
      <c r="R89" s="133" t="s">
        <v>38</v>
      </c>
      <c r="S89" s="141">
        <f>CEILING(U87,5)</f>
        <v>0</v>
      </c>
      <c r="T89" s="141"/>
      <c r="U89" s="141"/>
      <c r="V89" s="134"/>
      <c r="W89" s="109"/>
    </row>
    <row r="90" spans="1:23" ht="15.75" thickTop="1" x14ac:dyDescent="0.25"/>
  </sheetData>
  <sheetProtection algorithmName="SHA-512" hashValue="1wGIRdrP6g30yWbLK49JmUkAAalKb9ttKZwmqz2m4tvgtoyo3mZ3+LNKOKNw2OKdiErbBpkNHsk6iom+3g+KaQ==" saltValue="c/CHuvzPqRO7LnxENYYYeQ==" spinCount="100000" sheet="1" selectLockedCells="1"/>
  <mergeCells count="3">
    <mergeCell ref="AO1:AQ1"/>
    <mergeCell ref="AC2:AQ2"/>
    <mergeCell ref="S89:U89"/>
  </mergeCells>
  <dataValidations count="3">
    <dataValidation type="list" allowBlank="1" showInputMessage="1" showErrorMessage="1" sqref="O12:O86" xr:uid="{0665BC75-5D00-4E06-89B0-670DBAD32BB0}">
      <formula1>$AC$3:$AQ$3</formula1>
    </dataValidation>
    <dataValidation type="list" allowBlank="1" showInputMessage="1" showErrorMessage="1" sqref="N12:N86" xr:uid="{81AAA33A-6EF2-4A3D-8E1D-4980AFB9AF84}">
      <formula1>$AB$4:$AB$11</formula1>
    </dataValidation>
    <dataValidation type="list" allowBlank="1" showInputMessage="1" showErrorMessage="1" sqref="D12:D86" xr:uid="{A7BEBCF5-0C18-4215-81E4-ECB656FBAEF7}">
      <formula1>$AA$16:$AA$18</formula1>
    </dataValidation>
  </dataValidations>
  <pageMargins left="0.25" right="0.25" top="0.75" bottom="0.75" header="0.3" footer="0.3"/>
  <pageSetup paperSize="9" scale="79" fitToHeight="0" orientation="landscape" horizontalDpi="0" verticalDpi="0" r:id="rId1"/>
  <headerFooter>
    <oddHeader>&amp;C&amp;"-,Fett"&amp;22Fahrtkosten / Ref-Vergütung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Fahrtk. und Aufw. WMAC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Thilo Kudler</dc:creator>
  <cp:lastModifiedBy>TK</cp:lastModifiedBy>
  <cp:lastPrinted>2025-01-04T14:17:23Z</cp:lastPrinted>
  <dcterms:created xsi:type="dcterms:W3CDTF">2015-06-05T18:19:34Z</dcterms:created>
  <dcterms:modified xsi:type="dcterms:W3CDTF">2025-01-05T12:12:16Z</dcterms:modified>
</cp:coreProperties>
</file>