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mc:AlternateContent xmlns:mc="http://schemas.openxmlformats.org/markup-compatibility/2006">
    <mc:Choice Requires="x15">
      <x15ac:absPath xmlns:x15ac="http://schemas.microsoft.com/office/spreadsheetml/2010/11/ac" url="https://d.docs.live.net/abeb5ff5b70bad30/Documenten/EFPIA DIA WG/"/>
    </mc:Choice>
  </mc:AlternateContent>
  <xr:revisionPtr revIDLastSave="0" documentId="8_{F7376054-D32A-4B32-87AB-8F71114A96DD}" xr6:coauthVersionLast="45" xr6:coauthVersionMax="45" xr10:uidLastSave="{00000000-0000-0000-0000-000000000000}"/>
  <workbookProtection lockStructure="1"/>
  <bookViews>
    <workbookView xWindow="-110" yWindow="-110" windowWidth="19420" windowHeight="10420" xr2:uid="{00000000-000D-0000-FFFF-FFFF00000000}"/>
  </bookViews>
  <sheets>
    <sheet name="Scorecard overview" sheetId="1" r:id="rId1"/>
    <sheet name="Indicator overview" sheetId="2" r:id="rId2"/>
    <sheet name="1.1.1" sheetId="3" r:id="rId3"/>
    <sheet name="Raw 1.1.1" sheetId="4" state="hidden" r:id="rId4"/>
    <sheet name="1.1.2" sheetId="5" r:id="rId5"/>
    <sheet name="Raw 1.1.2" sheetId="6" state="hidden" r:id="rId6"/>
    <sheet name="1.1.3" sheetId="7" r:id="rId7"/>
    <sheet name="Raw 1.1.3" sheetId="8" state="hidden" r:id="rId8"/>
    <sheet name="1.1.4" sheetId="9" r:id="rId9"/>
    <sheet name="Raw 1.1.4" sheetId="10" state="hidden" r:id="rId10"/>
    <sheet name="1.2" sheetId="11" r:id="rId11"/>
    <sheet name="1.3" sheetId="12" r:id="rId12"/>
    <sheet name="Raw 1.3" sheetId="13" state="hidden" r:id="rId13"/>
    <sheet name="2.1.1" sheetId="14" r:id="rId14"/>
    <sheet name="2.1.2" sheetId="15" r:id="rId15"/>
    <sheet name="2.1.3" sheetId="16" r:id="rId16"/>
    <sheet name="2.2.1" sheetId="17" r:id="rId17"/>
    <sheet name="2.2.2" sheetId="18" r:id="rId18"/>
    <sheet name="2.2.3" sheetId="19" r:id="rId19"/>
    <sheet name="2.3.1" sheetId="20" r:id="rId20"/>
    <sheet name="2.3.2"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1" i="21" l="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6" i="19"/>
  <c r="D15" i="19"/>
  <c r="D14" i="19"/>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16" i="16"/>
  <c r="D15" i="16"/>
  <c r="D14" i="16"/>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41" i="12"/>
  <c r="C41" i="12" s="1"/>
  <c r="D40" i="12"/>
  <c r="C40" i="12" s="1"/>
  <c r="D39" i="12"/>
  <c r="C39" i="12" s="1"/>
  <c r="D38" i="12"/>
  <c r="C38" i="12" s="1"/>
  <c r="D37" i="12"/>
  <c r="C37" i="12" s="1"/>
  <c r="D36" i="12"/>
  <c r="C36" i="12" s="1"/>
  <c r="D35" i="12"/>
  <c r="C35" i="12" s="1"/>
  <c r="D34" i="12"/>
  <c r="C34" i="12" s="1"/>
  <c r="D33" i="12"/>
  <c r="C33" i="12" s="1"/>
  <c r="D32" i="12"/>
  <c r="C32" i="12" s="1"/>
  <c r="D31" i="12"/>
  <c r="C31" i="12" s="1"/>
  <c r="D30" i="12"/>
  <c r="C30" i="12" s="1"/>
  <c r="D29" i="12"/>
  <c r="C29" i="12" s="1"/>
  <c r="D28" i="12"/>
  <c r="C28" i="12" s="1"/>
  <c r="D27" i="12"/>
  <c r="C27" i="12" s="1"/>
  <c r="D26" i="12"/>
  <c r="C26" i="12" s="1"/>
  <c r="D25" i="12"/>
  <c r="C25" i="12" s="1"/>
  <c r="D24" i="12"/>
  <c r="C24" i="12" s="1"/>
  <c r="D23" i="12"/>
  <c r="C23" i="12" s="1"/>
  <c r="D22" i="12"/>
  <c r="C22" i="12" s="1"/>
  <c r="D21" i="12"/>
  <c r="C21" i="12" s="1"/>
  <c r="D20" i="12"/>
  <c r="C20" i="12" s="1"/>
  <c r="D19" i="12"/>
  <c r="C19" i="12" s="1"/>
  <c r="D18" i="12"/>
  <c r="C18" i="12" s="1"/>
  <c r="D17" i="12"/>
  <c r="C17" i="12" s="1"/>
  <c r="D16" i="12"/>
  <c r="C16" i="12" s="1"/>
  <c r="D15" i="12"/>
  <c r="C15" i="12" s="1"/>
  <c r="D14" i="12"/>
  <c r="C14" i="12" s="1"/>
  <c r="C41" i="9"/>
  <c r="C40" i="9"/>
  <c r="C39" i="9"/>
  <c r="C38" i="9"/>
  <c r="C37" i="9"/>
  <c r="C36" i="9"/>
  <c r="C35" i="9"/>
  <c r="F34" i="1" s="1"/>
  <c r="C34" i="9"/>
  <c r="C33" i="9"/>
  <c r="C32" i="9"/>
  <c r="C31" i="9"/>
  <c r="C30" i="9"/>
  <c r="C29" i="9"/>
  <c r="C28" i="9"/>
  <c r="C27" i="9"/>
  <c r="F26" i="1" s="1"/>
  <c r="C26" i="9"/>
  <c r="C25" i="9"/>
  <c r="C24" i="9"/>
  <c r="C23" i="9"/>
  <c r="C22" i="9"/>
  <c r="C21" i="9"/>
  <c r="C20" i="9"/>
  <c r="C19" i="9"/>
  <c r="F18" i="1" s="1"/>
  <c r="C18" i="9"/>
  <c r="C17" i="9"/>
  <c r="C16" i="9"/>
  <c r="C15" i="9"/>
  <c r="C14" i="9"/>
  <c r="C41" i="7"/>
  <c r="C40" i="7"/>
  <c r="C39" i="7"/>
  <c r="E38" i="1" s="1"/>
  <c r="C38" i="7"/>
  <c r="C37" i="7"/>
  <c r="C36" i="7"/>
  <c r="C35" i="7"/>
  <c r="C34" i="7"/>
  <c r="C33" i="7"/>
  <c r="C32" i="7"/>
  <c r="C31" i="7"/>
  <c r="E30" i="1" s="1"/>
  <c r="C30" i="7"/>
  <c r="C29" i="7"/>
  <c r="C28" i="7"/>
  <c r="C27" i="7"/>
  <c r="C26" i="7"/>
  <c r="C25" i="7"/>
  <c r="C24" i="7"/>
  <c r="C23" i="7"/>
  <c r="E22" i="1" s="1"/>
  <c r="C22" i="7"/>
  <c r="C21" i="7"/>
  <c r="C20" i="7"/>
  <c r="C19" i="7"/>
  <c r="C18" i="7"/>
  <c r="C17" i="7"/>
  <c r="C16" i="7"/>
  <c r="C15" i="7"/>
  <c r="E14" i="1" s="1"/>
  <c r="C14" i="7"/>
  <c r="C41" i="5"/>
  <c r="C40" i="5"/>
  <c r="C39" i="5"/>
  <c r="C38" i="5"/>
  <c r="C37" i="5"/>
  <c r="C36" i="5"/>
  <c r="C35" i="5"/>
  <c r="C34" i="5"/>
  <c r="C33" i="5"/>
  <c r="D32" i="1" s="1"/>
  <c r="C32" i="5"/>
  <c r="D31" i="1" s="1"/>
  <c r="C31" i="5"/>
  <c r="C30" i="5"/>
  <c r="C29" i="5"/>
  <c r="D28" i="1" s="1"/>
  <c r="C28" i="5"/>
  <c r="C27" i="5"/>
  <c r="D26" i="1" s="1"/>
  <c r="C26" i="5"/>
  <c r="C25" i="5"/>
  <c r="D24" i="1" s="1"/>
  <c r="C24" i="5"/>
  <c r="D23" i="1" s="1"/>
  <c r="C23" i="5"/>
  <c r="C22" i="5"/>
  <c r="C21" i="5"/>
  <c r="C20" i="5"/>
  <c r="D19" i="1" s="1"/>
  <c r="C19" i="5"/>
  <c r="D18" i="1" s="1"/>
  <c r="C18" i="5"/>
  <c r="C17" i="5"/>
  <c r="D16" i="1" s="1"/>
  <c r="C16" i="5"/>
  <c r="C15" i="5"/>
  <c r="C14" i="5"/>
  <c r="C41" i="3"/>
  <c r="C40" i="1" s="1"/>
  <c r="C40" i="3"/>
  <c r="C39" i="3"/>
  <c r="C38" i="1" s="1"/>
  <c r="C38" i="3"/>
  <c r="C37" i="1" s="1"/>
  <c r="C37" i="3"/>
  <c r="C36" i="1" s="1"/>
  <c r="C36" i="3"/>
  <c r="C35" i="1" s="1"/>
  <c r="C35" i="3"/>
  <c r="C34" i="1" s="1"/>
  <c r="C34" i="3"/>
  <c r="C33" i="3"/>
  <c r="C32" i="3"/>
  <c r="C31" i="1" s="1"/>
  <c r="C31" i="3"/>
  <c r="C30" i="1" s="1"/>
  <c r="C30" i="3"/>
  <c r="C29" i="1" s="1"/>
  <c r="C29" i="3"/>
  <c r="C28" i="1" s="1"/>
  <c r="C28" i="3"/>
  <c r="C27" i="1" s="1"/>
  <c r="C27" i="3"/>
  <c r="C26" i="3"/>
  <c r="C25" i="3"/>
  <c r="C24" i="3"/>
  <c r="C23" i="1" s="1"/>
  <c r="C23" i="3"/>
  <c r="C22" i="1" s="1"/>
  <c r="C22" i="3"/>
  <c r="C21" i="1" s="1"/>
  <c r="C21" i="3"/>
  <c r="C20" i="1" s="1"/>
  <c r="C20" i="3"/>
  <c r="C19" i="1" s="1"/>
  <c r="C19" i="3"/>
  <c r="C18" i="3"/>
  <c r="C17" i="1" s="1"/>
  <c r="C17" i="3"/>
  <c r="C16" i="1" s="1"/>
  <c r="C16" i="3"/>
  <c r="C15" i="3"/>
  <c r="C14" i="1" s="1"/>
  <c r="C14" i="3"/>
  <c r="C30" i="2"/>
  <c r="B30" i="2"/>
  <c r="C29" i="2"/>
  <c r="B29" i="2"/>
  <c r="B28" i="2"/>
  <c r="C27" i="2"/>
  <c r="B27" i="2"/>
  <c r="C26" i="2"/>
  <c r="B26" i="2"/>
  <c r="C25" i="2"/>
  <c r="B25" i="2"/>
  <c r="B24" i="2"/>
  <c r="C23" i="2"/>
  <c r="B23" i="2"/>
  <c r="C22" i="2"/>
  <c r="B22" i="2"/>
  <c r="C21" i="2"/>
  <c r="B21" i="2"/>
  <c r="B20" i="2"/>
  <c r="C18" i="2"/>
  <c r="B18" i="2"/>
  <c r="B17" i="2"/>
  <c r="C16" i="2"/>
  <c r="B16" i="2"/>
  <c r="B15" i="2"/>
  <c r="C14" i="2"/>
  <c r="B14" i="2"/>
  <c r="C13" i="2"/>
  <c r="B13" i="2"/>
  <c r="C12" i="2"/>
  <c r="B12" i="2"/>
  <c r="C11" i="2"/>
  <c r="B11" i="2"/>
  <c r="B10" i="2"/>
  <c r="P40" i="1"/>
  <c r="O40" i="1"/>
  <c r="N40" i="1"/>
  <c r="M40" i="1"/>
  <c r="L40" i="1"/>
  <c r="K40" i="1"/>
  <c r="J40" i="1"/>
  <c r="I40" i="1"/>
  <c r="H40" i="1"/>
  <c r="G40" i="1"/>
  <c r="F40" i="1"/>
  <c r="E40" i="1"/>
  <c r="D40" i="1"/>
  <c r="P39" i="1"/>
  <c r="O39" i="1"/>
  <c r="N39" i="1"/>
  <c r="M39" i="1"/>
  <c r="L39" i="1"/>
  <c r="K39" i="1"/>
  <c r="J39" i="1"/>
  <c r="I39" i="1"/>
  <c r="H39" i="1"/>
  <c r="G39" i="1"/>
  <c r="F39" i="1"/>
  <c r="E39" i="1"/>
  <c r="D39" i="1"/>
  <c r="C39" i="1"/>
  <c r="P38" i="1"/>
  <c r="O38" i="1"/>
  <c r="N38" i="1"/>
  <c r="M38" i="1"/>
  <c r="L38" i="1"/>
  <c r="K38" i="1"/>
  <c r="J38" i="1"/>
  <c r="I38" i="1"/>
  <c r="H38" i="1"/>
  <c r="G38" i="1"/>
  <c r="F38" i="1"/>
  <c r="D38" i="1"/>
  <c r="P37" i="1"/>
  <c r="O37" i="1"/>
  <c r="N37" i="1"/>
  <c r="M37" i="1"/>
  <c r="L37" i="1"/>
  <c r="K37" i="1"/>
  <c r="J37" i="1"/>
  <c r="I37" i="1"/>
  <c r="H37" i="1"/>
  <c r="G37" i="1"/>
  <c r="F37" i="1"/>
  <c r="E37" i="1"/>
  <c r="D37" i="1"/>
  <c r="P36" i="1"/>
  <c r="O36" i="1"/>
  <c r="N36" i="1"/>
  <c r="M36" i="1"/>
  <c r="L36" i="1"/>
  <c r="K36" i="1"/>
  <c r="J36" i="1"/>
  <c r="I36" i="1"/>
  <c r="H36" i="1"/>
  <c r="G36" i="1"/>
  <c r="F36" i="1"/>
  <c r="E36" i="1"/>
  <c r="D36" i="1"/>
  <c r="P35" i="1"/>
  <c r="O35" i="1"/>
  <c r="N35" i="1"/>
  <c r="M35" i="1"/>
  <c r="L35" i="1"/>
  <c r="K35" i="1"/>
  <c r="J35" i="1"/>
  <c r="I35" i="1"/>
  <c r="H35" i="1"/>
  <c r="G35" i="1"/>
  <c r="F35" i="1"/>
  <c r="E35" i="1"/>
  <c r="D35" i="1"/>
  <c r="P34" i="1"/>
  <c r="O34" i="1"/>
  <c r="N34" i="1"/>
  <c r="M34" i="1"/>
  <c r="L34" i="1"/>
  <c r="K34" i="1"/>
  <c r="J34" i="1"/>
  <c r="I34" i="1"/>
  <c r="H34" i="1"/>
  <c r="G34" i="1"/>
  <c r="E34" i="1"/>
  <c r="D34" i="1"/>
  <c r="P33" i="1"/>
  <c r="O33" i="1"/>
  <c r="N33" i="1"/>
  <c r="M33" i="1"/>
  <c r="L33" i="1"/>
  <c r="K33" i="1"/>
  <c r="J33" i="1"/>
  <c r="I33" i="1"/>
  <c r="H33" i="1"/>
  <c r="G33" i="1"/>
  <c r="F33" i="1"/>
  <c r="E33" i="1"/>
  <c r="D33" i="1"/>
  <c r="C33" i="1"/>
  <c r="P32" i="1"/>
  <c r="O32" i="1"/>
  <c r="N32" i="1"/>
  <c r="M32" i="1"/>
  <c r="L32" i="1"/>
  <c r="K32" i="1"/>
  <c r="J32" i="1"/>
  <c r="I32" i="1"/>
  <c r="H32" i="1"/>
  <c r="G32" i="1"/>
  <c r="F32" i="1"/>
  <c r="E32" i="1"/>
  <c r="C32" i="1"/>
  <c r="P31" i="1"/>
  <c r="O31" i="1"/>
  <c r="N31" i="1"/>
  <c r="M31" i="1"/>
  <c r="L31" i="1"/>
  <c r="K31" i="1"/>
  <c r="J31" i="1"/>
  <c r="I31" i="1"/>
  <c r="H31" i="1"/>
  <c r="G31" i="1"/>
  <c r="F31" i="1"/>
  <c r="E31" i="1"/>
  <c r="P30" i="1"/>
  <c r="O30" i="1"/>
  <c r="N30" i="1"/>
  <c r="M30" i="1"/>
  <c r="L30" i="1"/>
  <c r="K30" i="1"/>
  <c r="J30" i="1"/>
  <c r="I30" i="1"/>
  <c r="H30" i="1"/>
  <c r="G30" i="1"/>
  <c r="F30" i="1"/>
  <c r="D30" i="1"/>
  <c r="P29" i="1"/>
  <c r="O29" i="1"/>
  <c r="N29" i="1"/>
  <c r="M29" i="1"/>
  <c r="L29" i="1"/>
  <c r="K29" i="1"/>
  <c r="J29" i="1"/>
  <c r="I29" i="1"/>
  <c r="H29" i="1"/>
  <c r="G29" i="1"/>
  <c r="F29" i="1"/>
  <c r="E29" i="1"/>
  <c r="D29" i="1"/>
  <c r="P28" i="1"/>
  <c r="O28" i="1"/>
  <c r="N28" i="1"/>
  <c r="M28" i="1"/>
  <c r="L28" i="1"/>
  <c r="K28" i="1"/>
  <c r="J28" i="1"/>
  <c r="I28" i="1"/>
  <c r="H28" i="1"/>
  <c r="G28" i="1"/>
  <c r="F28" i="1"/>
  <c r="E28" i="1"/>
  <c r="P27" i="1"/>
  <c r="O27" i="1"/>
  <c r="N27" i="1"/>
  <c r="M27" i="1"/>
  <c r="L27" i="1"/>
  <c r="K27" i="1"/>
  <c r="J27" i="1"/>
  <c r="I27" i="1"/>
  <c r="H27" i="1"/>
  <c r="G27" i="1"/>
  <c r="F27" i="1"/>
  <c r="E27" i="1"/>
  <c r="D27" i="1"/>
  <c r="P26" i="1"/>
  <c r="O26" i="1"/>
  <c r="N26" i="1"/>
  <c r="M26" i="1"/>
  <c r="L26" i="1"/>
  <c r="K26" i="1"/>
  <c r="J26" i="1"/>
  <c r="I26" i="1"/>
  <c r="H26" i="1"/>
  <c r="G26" i="1"/>
  <c r="E26" i="1"/>
  <c r="C26" i="1"/>
  <c r="P25" i="1"/>
  <c r="O25" i="1"/>
  <c r="N25" i="1"/>
  <c r="M25" i="1"/>
  <c r="L25" i="1"/>
  <c r="K25" i="1"/>
  <c r="J25" i="1"/>
  <c r="I25" i="1"/>
  <c r="H25" i="1"/>
  <c r="G25" i="1"/>
  <c r="F25" i="1"/>
  <c r="E25" i="1"/>
  <c r="D25" i="1"/>
  <c r="C25" i="1"/>
  <c r="P24" i="1"/>
  <c r="O24" i="1"/>
  <c r="N24" i="1"/>
  <c r="M24" i="1"/>
  <c r="L24" i="1"/>
  <c r="K24" i="1"/>
  <c r="J24" i="1"/>
  <c r="I24" i="1"/>
  <c r="H24" i="1"/>
  <c r="G24" i="1"/>
  <c r="F24" i="1"/>
  <c r="E24" i="1"/>
  <c r="C24" i="1"/>
  <c r="P23" i="1"/>
  <c r="O23" i="1"/>
  <c r="N23" i="1"/>
  <c r="M23" i="1"/>
  <c r="L23" i="1"/>
  <c r="K23" i="1"/>
  <c r="J23" i="1"/>
  <c r="I23" i="1"/>
  <c r="H23" i="1"/>
  <c r="G23" i="1"/>
  <c r="F23" i="1"/>
  <c r="E23" i="1"/>
  <c r="P22" i="1"/>
  <c r="O22" i="1"/>
  <c r="N22" i="1"/>
  <c r="M22" i="1"/>
  <c r="L22" i="1"/>
  <c r="K22" i="1"/>
  <c r="J22" i="1"/>
  <c r="I22" i="1"/>
  <c r="H22" i="1"/>
  <c r="G22" i="1"/>
  <c r="F22" i="1"/>
  <c r="D22" i="1"/>
  <c r="P21" i="1"/>
  <c r="O21" i="1"/>
  <c r="N21" i="1"/>
  <c r="M21" i="1"/>
  <c r="L21" i="1"/>
  <c r="K21" i="1"/>
  <c r="J21" i="1"/>
  <c r="I21" i="1"/>
  <c r="H21" i="1"/>
  <c r="G21" i="1"/>
  <c r="F21" i="1"/>
  <c r="E21" i="1"/>
  <c r="D21" i="1"/>
  <c r="P20" i="1"/>
  <c r="O20" i="1"/>
  <c r="N20" i="1"/>
  <c r="M20" i="1"/>
  <c r="L20" i="1"/>
  <c r="K20" i="1"/>
  <c r="J20" i="1"/>
  <c r="I20" i="1"/>
  <c r="H20" i="1"/>
  <c r="G20" i="1"/>
  <c r="F20" i="1"/>
  <c r="E20" i="1"/>
  <c r="D20" i="1"/>
  <c r="P19" i="1"/>
  <c r="O19" i="1"/>
  <c r="N19" i="1"/>
  <c r="M19" i="1"/>
  <c r="L19" i="1"/>
  <c r="K19" i="1"/>
  <c r="J19" i="1"/>
  <c r="I19" i="1"/>
  <c r="H19" i="1"/>
  <c r="G19" i="1"/>
  <c r="F19" i="1"/>
  <c r="E19" i="1"/>
  <c r="P18" i="1"/>
  <c r="O18" i="1"/>
  <c r="N18" i="1"/>
  <c r="M18" i="1"/>
  <c r="L18" i="1"/>
  <c r="K18" i="1"/>
  <c r="J18" i="1"/>
  <c r="I18" i="1"/>
  <c r="H18" i="1"/>
  <c r="G18" i="1"/>
  <c r="E18" i="1"/>
  <c r="C18" i="1"/>
  <c r="P17" i="1"/>
  <c r="O17" i="1"/>
  <c r="N17" i="1"/>
  <c r="M17" i="1"/>
  <c r="L17" i="1"/>
  <c r="K17" i="1"/>
  <c r="J17" i="1"/>
  <c r="I17" i="1"/>
  <c r="H17" i="1"/>
  <c r="G17" i="1"/>
  <c r="F17" i="1"/>
  <c r="E17" i="1"/>
  <c r="D17" i="1"/>
  <c r="P16" i="1"/>
  <c r="O16" i="1"/>
  <c r="N16" i="1"/>
  <c r="M16" i="1"/>
  <c r="L16" i="1"/>
  <c r="K16" i="1"/>
  <c r="J16" i="1"/>
  <c r="I16" i="1"/>
  <c r="H16" i="1"/>
  <c r="G16" i="1"/>
  <c r="F16" i="1"/>
  <c r="E16" i="1"/>
  <c r="P15" i="1"/>
  <c r="O15" i="1"/>
  <c r="N15" i="1"/>
  <c r="M15" i="1"/>
  <c r="L15" i="1"/>
  <c r="K15" i="1"/>
  <c r="J15" i="1"/>
  <c r="I15" i="1"/>
  <c r="H15" i="1"/>
  <c r="G15" i="1"/>
  <c r="F15" i="1"/>
  <c r="E15" i="1"/>
  <c r="D15" i="1"/>
  <c r="C15" i="1"/>
  <c r="P14" i="1"/>
  <c r="O14" i="1"/>
  <c r="N14" i="1"/>
  <c r="M14" i="1"/>
  <c r="L14" i="1"/>
  <c r="K14" i="1"/>
  <c r="J14" i="1"/>
  <c r="I14" i="1"/>
  <c r="H14" i="1"/>
  <c r="G14" i="1"/>
  <c r="F14" i="1"/>
  <c r="D14" i="1"/>
  <c r="P13" i="1"/>
  <c r="O13" i="1"/>
  <c r="N13" i="1"/>
  <c r="M13" i="1"/>
  <c r="L13" i="1"/>
  <c r="K13" i="1"/>
  <c r="J13" i="1"/>
  <c r="I13" i="1"/>
  <c r="H13" i="1"/>
  <c r="G13" i="1"/>
  <c r="F13" i="1"/>
  <c r="E13" i="1"/>
  <c r="D13" i="1"/>
  <c r="C13" i="1"/>
  <c r="P12" i="1"/>
  <c r="O12" i="1"/>
  <c r="N12" i="1"/>
  <c r="M12" i="1"/>
  <c r="L12" i="1"/>
  <c r="K12" i="1"/>
  <c r="J12" i="1"/>
  <c r="I12" i="1"/>
  <c r="H12" i="1"/>
  <c r="G12" i="1"/>
  <c r="F12" i="1"/>
  <c r="E12" i="1"/>
  <c r="D12" i="1"/>
  <c r="C12" i="1"/>
  <c r="H11" i="1"/>
  <c r="G11" i="1"/>
  <c r="F11" i="1"/>
  <c r="E11" i="1"/>
  <c r="D11" i="1"/>
  <c r="C11" i="1"/>
</calcChain>
</file>

<file path=xl/sharedStrings.xml><?xml version="1.0" encoding="utf-8"?>
<sst xmlns="http://schemas.openxmlformats.org/spreadsheetml/2006/main" count="3721" uniqueCount="988">
  <si>
    <t>Sponsored by</t>
  </si>
  <si>
    <t>Integrated diabetes systems in Europe scorecard</t>
  </si>
  <si>
    <t>1 Impact of diabetes</t>
  </si>
  <si>
    <t>2 Presence of enabling elements for vertical integration</t>
  </si>
  <si>
    <t>1.1 Diabetes prevalence</t>
  </si>
  <si>
    <t>1.2 DALYS</t>
  </si>
  <si>
    <t>2.1 Evidence of integrated services</t>
  </si>
  <si>
    <t>2.2 Evidence of integrated health IT systems</t>
  </si>
  <si>
    <t>2.3 Evidence of aligned finances</t>
  </si>
  <si>
    <t>Code</t>
  </si>
  <si>
    <t>2.1.1</t>
  </si>
  <si>
    <t>2.1.2</t>
  </si>
  <si>
    <t>2.1.3</t>
  </si>
  <si>
    <t>2.2.1</t>
  </si>
  <si>
    <t>2.2.2</t>
  </si>
  <si>
    <t>2.2.3</t>
  </si>
  <si>
    <t>2.3.1</t>
  </si>
  <si>
    <t>2.3.2</t>
  </si>
  <si>
    <t>Domain/indicator</t>
  </si>
  <si>
    <t>Austria</t>
  </si>
  <si>
    <t>Belgium</t>
  </si>
  <si>
    <t>Bulgaria</t>
  </si>
  <si>
    <t>Croatia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</si>
  <si>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</si>
  <si>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</si>
  <si>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</si>
  <si>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</si>
  <si>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</si>
  <si>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</si>
  <si>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</si>
  <si>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</si>
  <si>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</si>
  <si>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</si>
  <si>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</si>
  <si>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</si>
  <si>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</si>
  <si>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</si>
  <si>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</si>
  <si>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</si>
  <si>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</si>
  <si>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</si>
  <si>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</si>
  <si>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</si>
  <si>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</si>
  <si>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</si>
  <si>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</si>
  <si>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United Kingdom</t>
  </si>
  <si>
    <t>Vertical integration in diabetes scorecard - overview</t>
  </si>
  <si>
    <t>Impact of diabetes</t>
  </si>
  <si>
    <t>Presence of enabling elements for vertical integration</t>
  </si>
  <si>
    <t>Indicator number</t>
  </si>
  <si>
    <t>1.1.1</t>
  </si>
  <si>
    <t>Indicator name</t>
  </si>
  <si>
    <t>Age-adjusted comparative prevalence of diabetes, % – 2019</t>
  </si>
  <si>
    <t>Indicator description</t>
  </si>
  <si>
    <t>Age-adjusted comparative prevalence of diabetes, % - 2019</t>
  </si>
  <si>
    <t>Methodology</t>
  </si>
  <si>
    <t>Desk research</t>
  </si>
  <si>
    <t>Source</t>
  </si>
  <si>
    <t>IDF Atlas 2019</t>
  </si>
  <si>
    <t>Link</t>
  </si>
  <si>
    <t>https://www.diabetesatlas.org/data/en/indicators/2/</t>
  </si>
  <si>
    <t>Scoring Criteria</t>
  </si>
  <si>
    <t>Non-scoring indicator</t>
  </si>
  <si>
    <t>Download date</t>
  </si>
  <si>
    <t>Country</t>
  </si>
  <si>
    <t>Score</t>
  </si>
  <si>
    <t>Year</t>
  </si>
  <si>
    <t>IDF (age-adjusted-comparative-prevalence-of-diabetes---)</t>
  </si>
  <si>
    <t>Country/Territory</t>
  </si>
  <si>
    <t>Type</t>
  </si>
  <si>
    <t>Africa</t>
  </si>
  <si>
    <t>Region</t>
  </si>
  <si>
    <t>Europe</t>
  </si>
  <si>
    <t>Middle East and North Africa</t>
  </si>
  <si>
    <t>North America and Caribbean</t>
  </si>
  <si>
    <t>South and Central America</t>
  </si>
  <si>
    <t>South-East Asia</t>
  </si>
  <si>
    <t>Western Pacific</t>
  </si>
  <si>
    <t>Afghanistan</t>
  </si>
  <si>
    <t>Albania</t>
  </si>
  <si>
    <t>Algeria</t>
  </si>
  <si>
    <t>Andorra</t>
  </si>
  <si>
    <t>Angola</t>
  </si>
  <si>
    <t>Anguilla</t>
  </si>
  <si>
    <t>-</t>
  </si>
  <si>
    <t>Antigua and Barbuda</t>
  </si>
  <si>
    <t>Argentina</t>
  </si>
  <si>
    <t>Armenia</t>
  </si>
  <si>
    <t>Aruba</t>
  </si>
  <si>
    <t>Australia</t>
  </si>
  <si>
    <t>Azerbaijan</t>
  </si>
  <si>
    <t>Bahamas</t>
  </si>
  <si>
    <t>Bahrain</t>
  </si>
  <si>
    <t>Bangladesh</t>
  </si>
  <si>
    <t>Barbados</t>
  </si>
  <si>
    <t>Belarus</t>
  </si>
  <si>
    <t>Belize</t>
  </si>
  <si>
    <t>Benin</t>
  </si>
  <si>
    <t>Bermuda</t>
  </si>
  <si>
    <t>Bhutan</t>
  </si>
  <si>
    <t>Bolivia (Plurinational State of)</t>
  </si>
  <si>
    <t>Bosnia and Herzegovina</t>
  </si>
  <si>
    <t>Botswana</t>
  </si>
  <si>
    <t>Brazil</t>
  </si>
  <si>
    <t>British Virgin Islands</t>
  </si>
  <si>
    <t>Brunei Darussalam</t>
  </si>
  <si>
    <t>Burkina Faso</t>
  </si>
  <si>
    <t>Burundi</t>
  </si>
  <si>
    <t>Cabo Verde</t>
  </si>
  <si>
    <t>Cambodia</t>
  </si>
  <si>
    <t>Cameroon</t>
  </si>
  <si>
    <t>Canada</t>
  </si>
  <si>
    <t>Cayman Islands</t>
  </si>
  <si>
    <t>Central African Republic</t>
  </si>
  <si>
    <t>Chad</t>
  </si>
  <si>
    <t>Channel Islands</t>
  </si>
  <si>
    <t>Chile</t>
  </si>
  <si>
    <t>China</t>
  </si>
  <si>
    <t>Colombia</t>
  </si>
  <si>
    <t>Comoros</t>
  </si>
  <si>
    <t>Congo</t>
  </si>
  <si>
    <t>Cook Islands</t>
  </si>
  <si>
    <t>Costa Rica</t>
  </si>
  <si>
    <t>Côte d'Ivoire</t>
  </si>
  <si>
    <t>Cuba</t>
  </si>
  <si>
    <t>Curaçao</t>
  </si>
  <si>
    <t>Democratic People's Republic of Korea</t>
  </si>
  <si>
    <t>Democratic Republic of the Congo</t>
  </si>
  <si>
    <t>Djibouti</t>
  </si>
  <si>
    <t>Dominica</t>
  </si>
  <si>
    <t>Dominican Republic</t>
  </si>
  <si>
    <t>Ecuador</t>
  </si>
  <si>
    <t>Egypt</t>
  </si>
  <si>
    <t>El Salvador</t>
  </si>
  <si>
    <t>Equatorial Guinea</t>
  </si>
  <si>
    <t>Eritrea</t>
  </si>
  <si>
    <t>Eswatini</t>
  </si>
  <si>
    <t>Ethiopia</t>
  </si>
  <si>
    <t>Faroe Islands</t>
  </si>
  <si>
    <t>Fiji</t>
  </si>
  <si>
    <t>French Guiana</t>
  </si>
  <si>
    <t>French Polynesia</t>
  </si>
  <si>
    <t>Gabon</t>
  </si>
  <si>
    <t>Gambia</t>
  </si>
  <si>
    <t>Georgia</t>
  </si>
  <si>
    <t>Ghana</t>
  </si>
  <si>
    <t>Greenland</t>
  </si>
  <si>
    <t>Grenada</t>
  </si>
  <si>
    <t>Guadeloupe</t>
  </si>
  <si>
    <t>Guam</t>
  </si>
  <si>
    <t>Guatemala</t>
  </si>
  <si>
    <t>Guinea</t>
  </si>
  <si>
    <t>Guinea-Bissau</t>
  </si>
  <si>
    <t>Guyana</t>
  </si>
  <si>
    <t>Haiti</t>
  </si>
  <si>
    <t>Honduras</t>
  </si>
  <si>
    <t>Hong Kong</t>
  </si>
  <si>
    <t>Iceland</t>
  </si>
  <si>
    <t>India</t>
  </si>
  <si>
    <t>Indonesia</t>
  </si>
  <si>
    <t>Iran (Islamic Republic of)</t>
  </si>
  <si>
    <t>Iraq</t>
  </si>
  <si>
    <t>Israel</t>
  </si>
  <si>
    <t>Jamaica</t>
  </si>
  <si>
    <t>Japan</t>
  </si>
  <si>
    <t>Jordan</t>
  </si>
  <si>
    <t>Kazakhstan</t>
  </si>
  <si>
    <t>Kenya</t>
  </si>
  <si>
    <t>Kiribati</t>
  </si>
  <si>
    <t>Kuwait</t>
  </si>
  <si>
    <t>Kyrgyzstan</t>
  </si>
  <si>
    <t>Lao People's Democratic Republic</t>
  </si>
  <si>
    <t>Lebanon</t>
  </si>
  <si>
    <t>Lesotho</t>
  </si>
  <si>
    <t>Liberia</t>
  </si>
  <si>
    <t>Libya</t>
  </si>
  <si>
    <t>Liechtenstein</t>
  </si>
  <si>
    <t>Macau</t>
  </si>
  <si>
    <t>Madagascar</t>
  </si>
  <si>
    <t>Malawi</t>
  </si>
  <si>
    <t>Malaysia</t>
  </si>
  <si>
    <t>Maldives</t>
  </si>
  <si>
    <t>Mali</t>
  </si>
  <si>
    <t>Marshall Islands</t>
  </si>
  <si>
    <t>Martinique</t>
  </si>
  <si>
    <t>Mauritania</t>
  </si>
  <si>
    <t>Mauritius</t>
  </si>
  <si>
    <t>Mexico</t>
  </si>
  <si>
    <t>Micronesia (Federated States of)</t>
  </si>
  <si>
    <t>Monaco</t>
  </si>
  <si>
    <t>Mongolia</t>
  </si>
  <si>
    <t>Montenegro</t>
  </si>
  <si>
    <t>Morocco</t>
  </si>
  <si>
    <t>Mozambique</t>
  </si>
  <si>
    <t>Myanmar</t>
  </si>
  <si>
    <t>Namibia</t>
  </si>
  <si>
    <t>Nauru</t>
  </si>
  <si>
    <t>Nepal</t>
  </si>
  <si>
    <t>Netherlands Antilles</t>
  </si>
  <si>
    <t>New Caledonia</t>
  </si>
  <si>
    <t>New Zealand</t>
  </si>
  <si>
    <t>Nicaragua</t>
  </si>
  <si>
    <t>Niger</t>
  </si>
  <si>
    <t>Nigeria</t>
  </si>
  <si>
    <t>Niue</t>
  </si>
  <si>
    <t>North Macedonia</t>
  </si>
  <si>
    <t>Norway</t>
  </si>
  <si>
    <t>Oman</t>
  </si>
  <si>
    <t>Pakistan</t>
  </si>
  <si>
    <t>Palau</t>
  </si>
  <si>
    <t>Palestine</t>
  </si>
  <si>
    <t>Panama</t>
  </si>
  <si>
    <t>Papua New Guinea</t>
  </si>
  <si>
    <t>Paraguay</t>
  </si>
  <si>
    <t>Peru</t>
  </si>
  <si>
    <t>Philippines</t>
  </si>
  <si>
    <t>Puerto Rico</t>
  </si>
  <si>
    <t>Qatar</t>
  </si>
  <si>
    <t>Republic of Korea</t>
  </si>
  <si>
    <t>Republic of Moldova</t>
  </si>
  <si>
    <t>Reunion</t>
  </si>
  <si>
    <t>Russian Federation</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</si>
  <si>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</si>
  <si>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</si>
  <si>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</si>
  <si>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</si>
  <si>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</si>
  <si>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</si>
  <si>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</si>
  <si>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</si>
  <si>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</si>
  <si>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</si>
  <si>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</si>
  <si>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</si>
  <si>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</si>
  <si>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t>
  </si>
  <si>
    <t>Solomon Islands</t>
  </si>
  <si>
    <t>Somalia</t>
  </si>
  <si>
    <t>South Africa</t>
  </si>
  <si>
    <t>South Sudan</t>
  </si>
  <si>
    <t>Sri Lanka</t>
  </si>
  <si>
    <t>Sudan</t>
  </si>
  <si>
    <t>Suriname</t>
  </si>
  <si>
    <t>Switzerland</t>
  </si>
  <si>
    <t>Syrian Arab Republic</t>
  </si>
  <si>
    <t>Taiwan</t>
  </si>
  <si>
    <t>Tajikistan</t>
  </si>
  <si>
    <t>Thailand</t>
  </si>
  <si>
    <t>Timor-Leste</t>
  </si>
  <si>
    <t>Togo</t>
  </si>
  <si>
    <t>Tokelau</t>
  </si>
  <si>
    <t>Tonga</t>
  </si>
  <si>
    <t>Trinidad and Tobago</t>
  </si>
  <si>
    <t>Tunisia</t>
  </si>
  <si>
    <t>Turkey</t>
  </si>
  <si>
    <t>Turkmenistan</t>
  </si>
  <si>
    <t>Tuvalu</t>
  </si>
  <si>
    <t>Uganda</t>
  </si>
  <si>
    <t>Ukraine</t>
  </si>
  <si>
    <t>United Arab Emirates</t>
  </si>
  <si>
    <t>United Republic of Tanzania</t>
  </si>
  <si>
    <t>United States of America</t>
  </si>
  <si>
    <t>Uruguay</t>
  </si>
  <si>
    <t>US Virgin Islands</t>
  </si>
  <si>
    <t>Uzbekistan</t>
  </si>
  <si>
    <t>Vanuatu</t>
  </si>
  <si>
    <t>Venezuela (Bolivarian Republic of)</t>
  </si>
  <si>
    <t>Viet Nam</t>
  </si>
  <si>
    <t>Western Sahara</t>
  </si>
  <si>
    <t>Yemen</t>
  </si>
  <si>
    <t>Zambia</t>
  </si>
  <si>
    <t>Zimbabwe</t>
  </si>
  <si>
    <t>1.1.2</t>
  </si>
  <si>
    <t>Age-adjusted comparative prevalence of diabetes, % – 2030</t>
  </si>
  <si>
    <t>1.1.3</t>
  </si>
  <si>
    <t>Age-adjusted comparative prevalence of diabetes, % – 2045</t>
  </si>
  <si>
    <t>1.1.4</t>
  </si>
  <si>
    <t>Proportion of people with undiagnosed diabetes (20-79 y), % – 2019</t>
  </si>
  <si>
    <t>Proportion of people with undiagnosed diabetes (20-79 y), % - 2019</t>
  </si>
  <si>
    <t>https://www.diabetesatlas.org/data/en/indicators/4/</t>
  </si>
  <si>
    <t>IDF (proportion-of-people-with-undiagnosed-diabetes---)</t>
  </si>
  <si>
    <t>Diabetes related DALYs (rate)</t>
  </si>
  <si>
    <t>Lin et al, 2020</t>
  </si>
  <si>
    <t>https://www.nature.com/articles/s41598-020-71908-9</t>
  </si>
  <si>
    <t>High = DALYs rate 500,000-1,000,000
Medium = DALYs rate 100,000-500,000
Low = DALYs rate 0-100,000</t>
  </si>
  <si>
    <t>Low</t>
  </si>
  <si>
    <t xml:space="preserve">Lin et al, 2020              </t>
  </si>
  <si>
    <t>Medium</t>
  </si>
  <si>
    <t>No data</t>
  </si>
  <si>
    <t xml:space="preserve">High </t>
  </si>
  <si>
    <t>High</t>
  </si>
  <si>
    <t>Average health expenditure per person with diabetes (Euros) – 2019</t>
  </si>
  <si>
    <t>Mean diabetes-related expenditure (Euros) per person with diabetes (20–79 years)</t>
  </si>
  <si>
    <t>https://www.diabetesatlas.org/data/en/indicators/19/</t>
  </si>
  <si>
    <t>n/a</t>
  </si>
  <si>
    <t>Euro</t>
  </si>
  <si>
    <t>USD</t>
  </si>
  <si>
    <t>Country or territory</t>
  </si>
  <si>
    <t>Mean diabetes-related expenditure (USD) per person with diabetes (20–79 years)</t>
  </si>
  <si>
    <t>National diabetes care guidelines incorporate vertical and/or horizontal integration</t>
  </si>
  <si>
    <t>Do national diabetes guidelines describe integrated care as part of the care pathway? For example, vertical integration between primary, second and tertiary care, or horizontal integration with other specialties such as eye care, foot care etc</t>
  </si>
  <si>
    <t>Desk research, interview for corroboration if needed</t>
  </si>
  <si>
    <t>Desk research/Interview</t>
  </si>
  <si>
    <t>Horizontal = 0.5, Vertical = 0.5, Horizontal and vertical = 1, No=0</t>
  </si>
  <si>
    <t>Desk research completed 27/07/20</t>
  </si>
  <si>
    <t>Answer</t>
  </si>
  <si>
    <t>URL</t>
  </si>
  <si>
    <t>Notes</t>
  </si>
  <si>
    <t>Horizontal and vertical</t>
  </si>
  <si>
    <t>[1] Austrian Diabetes Society
[2] Federal Ministry of Social Affairs, Health, Care and Consumer Protection
[3] Federal Ministry of Social Affairs, Health, Care and Consumer Protection
[4] Federal Ministry of Social Affairs, Health, Care and Consumer Protection</t>
  </si>
  <si>
    <t xml:space="preserve">[1] https://www.oedg.at/pdf/Diabetes-mellitus-Anleitungen-fuer-die-Praxis-2019.PDF 
[2] https://www.gesundheit.gv.at/ueber-uns/quellen/krankheiten/stoffwechsel-hormone/diabetes 
[3] https://www.diabetesstrategie.at/de/Wirkungsziele.htm 
[4] https://www.diabetesstrategie.at/de/Wirkungsziele/iEffGoal__5.htm </t>
  </si>
  <si>
    <t>The Austrian Diabetes Society (Österreichische Diabetes Gesellschaft) published the current care guidelines for diabetes in 2019, titled "Diabetes mellitus – instructions for practice" ("Diabetes mellitus – Anleitungen für die Praxis."). [1] These guidelines take an integrated approach throughout, recommending cooperation between general practitioners, internists, paediatricians, psychiatrists, dieticians, nutritionists, nurses and carers, and coordination between hospitals and different types of clinics. [1] 
There is no evidence that these guidelines have been officially adopted or endorsed by the Austrian government or any state body, but on the state-run public health portal Gesundheit.gv.at there is a page (last updated in 2018) that provides a link to an old (2016) version of the Austrian Diabetes Society's guidelines, alongside care guidelines from Germany and Finland. [2]
In addition, integration is one of the seven key aims of Austria's Diabetes Strategy (developed by the Federal Ministry of Social Affairs, Health, Care and Consumer Protection). [3] In particular, the strategy seeks to ensure that different professional groups and institutions work together in a networked and coordinated manner in prevention, diagnosis, treatment and care of diabetes, so as to provide a high standard of healthcare throughout the country. [4]</t>
  </si>
  <si>
    <t>[1] Belgian Health Care Knowledge Centre
[2] V. Van Casteren, et al.
[3] CHRODIS - Joint Action on Chronic Diseases
[4] Belgian Health Care Knowledge Centre
[5] National Institute for Health and Disability Insurance
[6] R. De Ridder
[7] Integrated Care for Better Health
[8] Integrated Care for Better Health
[9] Integrated Care for Better Health</t>
  </si>
  <si>
    <t>[1] https://kce.fgov.be/sites/default/files/atoms/files/d20061027307.pdf
[2] https://archpublichealth.biomedcentral.com/track/pdf/10.1186/s13690-015-0080-1
[3] http://chrodis.eu/wp-content/uploads/2016/03/National_Diabetes_Plans_webFINAL.pdf
[4] https://kce.fgov.be/sites/default/files/atoms/files/d20091027341.pdf
[5] https://www.inami.fgov.be/fr/themes/cout-remboursement/par-mutualite/palliatif/Pages/default.aspx
[6] https://www.ijic.org/articles/abstract/10.5334/ijic.1619/
[7] https://www.integreo.be/sites/default/files/public/content/plan_nl.pdf
[8] https://www.integreo.be/fr
[9] https://www.integreo.be/sites/default/files/public/content/guidepp.pdf</t>
  </si>
  <si>
    <t>The 2006 Belgian Diabetes Guidelines, published by the “Belgian Health Care Knowledge Centre” (‘KCE’) (an independent “parastatal” body charged with providing advice to Belgian healthcare authorities), recommended a new organisation of the care for people with type 2 diabetes, with a shift from “symptom-oriented treatment” to “proactive integrated and patient-oriented care”. [1, 2] This new organisation of care includes, for example, involvement of a multidisciplinary team, empowerment of the patient, patient education, a central coordinating role for the GP, a possible coaching role for the endocrinologist, and a quality of care monitoring system. [1, 2] A 2016 report by "CHRODIS - Joint Action on Chronic Diseases" attests that at the time the 2006 guidelines were still in use, and there is no evidence of newer guidelines since then. [3]
The 2006 Belgian Diabetes Guidelines focus a lot more heavily on the need for vertical integration than horizontal Integration, with only a brief note that horizontal integration is necessary. [1]
On the basis of the 2006 Guidelines, in 2009, the KCE recommended the use of “Care Trajectories” (‘CT’s), which began to be used by the “National Institute for Health and Disability Insurance” (‘NIHDI’) (responsible for administering the country's compulsory national schemes for health insurance) that same year. [4, 5] The CT aims to improve delivery of care and health outcomes by reinforcing proactively planned, integrated, evidence-based, multidisciplinary care for empowered patients. [2, 6]
The Federal Government of Belgium, as well as the four devolved governments (Brussels, Flemish, Walloon and German-speaking), have all adopted implementing measures based on the KCE Guidelines, and have committed to developing a framework based on vertical and horizontal integration in chronic disease care. [7]
As part of the ongoing process to move to a more integrated care model for patients with chronic diseases, the federal, community, regional and local authorities have all committed to implementing an integrated plan. [7]
In 2015, the Ministers of Public Health of the federated entities and of the federal authority approved, within the Inter-ministerial Conference, a Joint Plan for the chronically ill, entitled “Integrated care for better health”. [7] The Plan sets forth goals and ways of achieving a more integrated care model for chronic patients. [6]
The execution of this Plan works in the form of pilot projects aimed at the development of integrated care: 12 projects cover a total of 2.52 million people, or almost a quarter of the Belgian population. Flanders has 6 projects, Wallonia 5 and Brussels 1 project. Each project is the result of close collaboration between the various health professionals and personal assistance, in collaboration with the various authorities in the country. [8]
The pilot projects provided for in the Plan are intended to test integrated healthcare organisation methods for chronic patients in a specific region, based on a “Triple Aim” type approach (improving the state of health of the population in general, and of the chronically ill in particular; at the patient level, improving the quality of care (accessibility, evidence-based, etc.); increasing the efficiency of the resources allocated (providing better care from the resources available, sustainability of the healthcare funding system), while keeping a particular attention to the quality of life of providers and the principle of equity. [9]</t>
  </si>
  <si>
    <t>[1] National Health Insurance Fund
[2] Diabetes.bg
[3] Specialized Hospitals for Rehabilitation – National Complex EAD
[4] Ministry of Health of the Republic of Bulgaria</t>
  </si>
  <si>
    <t>[1] https://www.nhif.bg/page/207
[2] https://xn--80achgm7d.xn--90ae/%D0%BF%D0%BE%D0%BB%D0%B5%D0%B7%D0%BD%D0%B8-%D1%81%D1%82%D0%B0%D1%82%D0%B8%D0%B8/%D0%BD%D0%B5%D0%BE%D0%B1%D1%85%D0%BE%D0%B4%D0%B8%D0%BC%D0%B8-%D0%B8%D0%B7%D1%81%D0%BB%D0%B5%D0%B4%D0%B2%D0%B0%D0%BD%D0%B8%D1%8F-%D0%BF%D0%BE-%D0%BD%D0%B7%D0%BE%D0%BA
[3] http://nkrehabilitation.bg/zabolyavaniya/ 
[4] http://www.strategy.bg/StrategicDocuments/View.aspx?lang=bg-BG&amp;Id=861</t>
  </si>
  <si>
    <t>Existing community legislation, along with relevant regulatory and implementation frameworks detailing national diabetes guidelines, are accessible on the websites of the Ministry of Health and the National Health Insurance Fund (NHIF). Care guidelines for type 1 and type 2 diabetes, published by the NHIF, explicitly discuss integration and the links between primary, secondary and tertiary care by showing the division of responsibility in prescribing diabetes patients an appropriate treatment. [1]
In practice, both vertical and horizontal integration is facilitated by general practitioners who conduct obligatory annual check-ups, run blood and urine tests, following an approved schedule and issue referrals to cardiologists, ophthalmologists, neurologists and others. [2] High-risk diabetes patients are also entitled to highly specialised medico-diagnostic tests prescribed by endocrinologists. The above are paid for in full by the NHIF budget. [2] The care paths for diabetes, diabetic polyneuropathy and angiopathy also incorporate prophylactic visits to a network of five specialised rehabilitation centres across Bulgaria. A one-week stay in one of the facilities is funded in full by the NHIF once a year. [3]
In addition, vertical and horizontal integration practices are included in the National Programme for Prevention of Non-Communicable Diseases (NCDs) 2014-2020, which aims to promote the overall health of the population in Bulgaria and improve the quality of life of those affected by major NCDs (including diabetes) by developing information materials and implementing educational programmes on healthy nutrition, organizing annual public awareness campaigns and conducting health education events involving schools, general practitioners and specialist doctors such as endocrinologists. [4]</t>
  </si>
  <si>
    <t>[1] Croatian Society for Diabetes and Metabolic Diseases
[2] Croatian Chamber of Pharmacists
[3] Croatian Ministry of Health</t>
  </si>
  <si>
    <t>[1] https://bit.ly/2DFUXlW
[2] http://www.hljk.hr/Portals/0/Medix%20-%20Suplement%2008-34-smjernice-DM2.pdf
[3] https://www.hzjz.hr/wp-content/uploads/2013/11/Nacionalni-program-zdravstvene-za%C5%A1tite-osoba-sa-%C5%A1e%C4%87ernom-bole%C5%A1%C4%87u-2015_2020.pdf</t>
  </si>
  <si>
    <t>National diabetes guidelines do not describe integrated care as part of the care pathway. The guidelines rather focus on pharmaceutical treatment and on educating diagnosed patients about risk factors [1, 2]. However, the Croatian Ministry of Health has a 'National Diabetes Programme 2015-2020', which establishes an integrated model. The Programme specifically aims to establish and operate a 'Croatian model', which consists of primary care teams as the basis, whose work is coordinated by the diabetes centre at the county level, and the entire structure is vertically integrated into the Reference Centre that is supplemented by by the activities of patient associations that participate in the prevention and patient education, together with professional associations. It also describes a horizontally integrated model, where every county has at least one diabetes centre with a complete team (physician – a diabetologist / endocrinologist / internist, a diabetes nurse, a dietician and a psychologist).</t>
  </si>
  <si>
    <t>Horizontal</t>
  </si>
  <si>
    <t>[1] General Healthcare System 
[2] National Institute for Health and Care (UK)</t>
  </si>
  <si>
    <t>[1] https://www.gesy.org.cy/el-gr/clinicaltrialdef/type2dm--3-.pdf 
[2] https://www.nice.org.uk</t>
  </si>
  <si>
    <t>Cyprus has guidlines from the Ministry of Health concerning type 2 diabetes, which were issued in 2013. These guidelines are based on thorough scientific publications of trusted organizations such as the United Kingdom's National Institute for Health and Care (NICE) and have been compiled after translation, scientific evaluation and adaptation of the data to Cyprus. [1,2] The guidelines refer to horizontal integration, for example, referral to an ophthalmologist as part of the pre-symptomatic eye examination.[1]</t>
  </si>
  <si>
    <t>[1] Czech Diabetes Society
[2] Czech Diabetes Society</t>
  </si>
  <si>
    <t>[1] https://www.diab.cz/dokumenty/Standardy_DM.pdf
[2] https://www.diab.cz/dokumenty/standard_DM_I.pdf</t>
  </si>
  <si>
    <t>The Czech Republic's national diabetes guidelines describe vertical and horizontal integrated care as part of the care pathway. The latest guidelines for type 2 diabetes, titled "Recommended procedure for the care of type 2 diabetes mellitus" and issued by the Czech Diabetes Society in May 2020, make clear that a prerequisite for the diagnosis and therapy of type 2 diabetes is a functioning outpatient practical network of doctors, who work closely with diabetological surgeries and with the surgeries of other specialists. The guidelines state that, at the outpatient level, targeted screening and diagnosis of diabetes should be carried out using laboratory facilities in catchment biochemical laboratories, which will then be assessed by outpatient clinicians, and patients with type 2 diabetes will be cared for by a diabetologist, internist or general practitioner with required qualification in the field (attestation, courses, continuous postgraduate education). The basis of the overall care for diabetics in the Czech Republic is explained as teamwork and interconnection between general practitioners and specialists, as well as between different specialists. [1] 
The latest guidelines for type 1 diabetes, issued by the Czech Diabetes Society in July 2016, state that this type of diabetes should be treated by a doctor specializing in diabetology, an internist with a license in diabetology, and a doctor specializing in pediatric endocrinology and diabetology (or pediatrics and diabetology). It also lists other healthcare professionals who should coordinate to provide care for type 1 diabetics, including diabetes nurses, educational nurses, nutrition therapists and, where appropriate, podiatric nurses. The guidelines are explicit that this type of diabetes requires team care in the process of diagnosis and treatment, and needs close cooperation with personnel in other fields, such as ophthalmologists, neurologists, nephrologists, angiologists, surgeons, orthopedists, gynecologists and dermatologists. [2]</t>
  </si>
  <si>
    <t>[1] Danish Health Authority
[2] Danish Minsitry of Health 
[3] Danish Health Authority</t>
  </si>
  <si>
    <t>[1] https://www.sst.dk/-/media/Udgivelser/2015/NKR-Rehabiliterende-indsatser-over-for-type-2-diabetes/NKR-type-2-diabetes---endelig-til-hjemmesiden.ashx?la=da&amp;hash=385B84B453B4C0942636CF4EBDAD5AEEE8E9AAE0
[2] https://sum.dk/Aktuelt/Nyheder/Sundhedspolitik/2017/November/~/media/2National%20diabeteshandlingsplan.pdf
[3] https://www.sst.dk/da/udgivelser/2017/~/media/131D2A3050D1488BA5D71247203A6E74.ashx</t>
  </si>
  <si>
    <t>The latest national clinical guidelines for type 2 diabetes, published in 2015, mentions that the Danish Health Authority already in 2005 recommended that the healthcare system needs to focus on cross-sectoral cooperation as a response to the increasing number of patients with type 2 diabetes and other chronic disorders, and thus increasing expenditure on the healthcare system. They have been aiming to offer the best possible evidence-based treatment in a cost-effective way ever since. [1]
The National Diabetes Action plan from 2017 mentions that strengthened cross-sectoral collaboration on diabetic patients can be included in the national healthcare agreements, which will help ensuring coherence and coordination of the efforts in the patient processes that go across the regions' hospitals, municipalities and GPs. [2]
Moreover, the Danish Health Authority (a state-owned entity in Denmark, under the Ministry of Health) published a position paper in 2017, outlining concrete recommendations for cooperation between GPs and specialists from various fields, e.g. podiatrists and ophthalmologists in order to provide a more effective treatment for diabetics. [3]</t>
  </si>
  <si>
    <t>No</t>
  </si>
  <si>
    <t>[1] Estonian Endocrinology Society, Estonian Society of Family Physicians
[2] Estonian Ministry of Social Affairs
[3] Estonian Ministry of Social Affairs 
[4] World Health Organisation</t>
  </si>
  <si>
    <t>[1] https://eestiarst.ee/2-tuupi-diabeedi-eesti-ravijuhend-2016/
[2] https://www.sm.ee/sites/default/files/content-editors/eesmargid_ja_tegevused/Tervis/2012_rta_pohitekst_ok_5.pdf
[3] https://www.valitsus.ee/sites/default/files/content-editors/arengukavad/rahvastiku_tervise_arengukava_2020-2030_koostamise_ettepanek.pdf
[4] https://www.euro.who.int/en/countries/estonia/publications/better-noncommunicable-disease-outcomes-challenges-and-opportunities-for-health-systems.-estonia-country-assessment-2015</t>
  </si>
  <si>
    <t xml:space="preserve">Estonia has national guidelines on the diagnosis and treatment of diabetes, but they do not include guidance on care pathways for diabetes patients.
Estonia's national diabetes guidelines were last updated in 2016 by specialists from the Estonian Endocrinology Society and the Estonian Society of Family Physicians. [1] They include information about the prevalence of type II diabetes in Estonia, its diagnosis, and treatment. These guidelines are extensive but primarily technical in nature, and there is no guidance about care pathways or about horizontal or vertical integration. 
The Estonian Government also has a national health plan for the period from 2009-2020, and a new plan covering the period of 2020-2030 is underway. [2, 3] Both the current strategy and the planning document for the new strategy refer generally to the need for better integration in the healthcare system (not specific to diabetes) but there is no plan for increasing integration in diabetes care. 
A 2015 evaluation by the World Health Organisation also concludes that while clinical guidelines for diabetes exist in Estonia, "there are no guidelines for care management or patient pathways for [cardiovascular diseases] and diabetes. [. . .]" and "no guidelines for patient pathways through levels of care or for management of patients at diff erent levels." [4] </t>
  </si>
  <si>
    <t>[1] Duodecim
[2] Duodecim
[3] Duodecim
[4] Duodecim
[5] Duodecim
[6] Duodecim
[7] Duodecim</t>
  </si>
  <si>
    <t>[1] https://www.kaypahoito.fi/nix00796
[2] https://www.kaypahoito.fi/hoi50116#s11
[3] https://www.kaypahoito.fi/hoi50056
[4] https://www.kaypahoito.fi/hoi50079
[5] https://www.kaypahoito.fi/hoi50060
[6] https://www.kaypahoito.fi/hoi50043
[7] https://www.kaypahoito.fi/hoi50068#readmore</t>
  </si>
  <si>
    <t>The Finnish Medical Society (Duodecim) publishes Finland’s national care guidelines: the Current Care Guidelines. Several such guidelines are published in relation to diabetes, and describe horizontal and vertical integration as part of the care pathway. 
The 2016 Organisation, Implementation and Content of Care Guidance for Diabetics (Diabeetikon hoidonohjauksen järjestäminen, toteutus ja sisältö) outlines general guidance for diabetes care and stresses the importance of cooperation between different actors in the care chain, particularly multidisciplinary collaboration according to patients’ needs (including with podiatrists, nutritionists, social workers, psychologists, psychiatrists and psychiatric nurses). [1] Insulin-deficiency diabetes (type 1) guidelines outline the need for specialised expertise and multi-professional networking for patients’ different life and disease stages. [2] Type 2 diabetes guidelines outline that care guidance should include collaboration between multiple professions (doctors, nurses, nutritionists, podiatrists, physiotherapists, social workers, psychologists or other mental health professionals, oral health professionals); for those involved in care guidance, a plan for labour division and cooperation must be established at the place of care. [3] Guidelines on Diabetes-related foot problems recommend the harmonisation of the diagnosis, treatment and chains of care of diabetes-related foot problems with the use of multidisciplinary teams for care procedures. [4] Diabetic kidney disease guidelines state that care chains are formed according to regional resources. [5] Diabetic retinopathy guidelines make recommendations for the different professionals involved in examining, treating and rehabilitating patients, and also gives guidance on the Social Insurance Institution of Finland (Kela) and other employment pension institutions providing vocational and medical rehabilitation for those severely disabled under the age of 65. [6] Lastly, guidelines for gestational diabetes outline the different care places used for maternal care, involving primary healthcare and specialist care professionals, and healthcare professionals monitoring and treating maternal health after pregnancy and childbirth. [7]</t>
  </si>
  <si>
    <t>[1] High Authority for Health, (Haute Autorité de santé)
[2] High Authority for Health, (Haute Autorité de santé)
[3] High Authority for Health, (Haute Autorité de santé)
[4] High Authority for Health, (Haute Autorité de santé)
[5] High Authority for Health, (Haute Autorité de santé)
[6] High Authority for Health, (Haute Autorité de santé)
[7] High Authority for Health, (Haute Autorité de santé)</t>
  </si>
  <si>
    <t>[1] https://www.has-sante.fr/jcms/c_452559/fr/la-has-en-bref
[2] https://www.has-sante.fr/upload/docs/application/pdf/2014-04/guide_pds_diabete_t_3_web.pdf
[3] https://www.has-sante.fr/upload/docs/application/pdf/ald8_guidemedecin_diabetetype1_revunp_vucd.pdf
[4] https://www.has-sante.fr/upload/docs/application/pdf/bd-07-057-diabete_1_mar_08.pdf
[5] https://www.has-sante.fr/upload/docs/application/pdf/ald8_guidemedecin_diabetepediatrie_revunp_vucd.pdf
[6] https://www.has-sante.fr/upload/docs/application/pdf/bd-07-058-diabete_enfant.pdf
[7] https://www.has-sante.fr/upload/docs/application/pdf/lap_diab_actualis__3_juillet_07_2007_07_13__11_43_37_65.pdf</t>
  </si>
  <si>
    <t>In France, the national diabetes guidelines describe vertical and horizontal integrated care as part of the care path for diabetes patients.
In 2014, the High Authority for Health (“Haute Autorité de santé”, HAS, the independent body charged with establishing clinical guidelines and best practices on a national level) published its most recent care guidelines for diabetes care, which cover adults affected by type 2 diabetes. [2] The 2014 guidelines make clear provision for vertically integrated care pathways. They stress the need for a robust system of generalist professionals, working in co-operation with specialists, who can assist with the diagnosis and treatment of diabetes patients, whilst avoiding unnecessary visits to hospitals. [2] Additionally, the guidelines provide for co-operation between medical professionals and other social care workers, in order to ensure that patients are referred for treatment without delay. [2] The 2014 guidelines also provide for horizontally integrated care pathways. Amongst other things, the guidelines recognise the interconnectivity between diabetes and other diseases and require screening for other illnesses (mainly cardiovascular) upon a positive diagnosis. [2] The guidelines provide for integration with other specialities including cardiovascular, renal and ophthalmological. [2]
Additionally, in 2007, the HAS provided guidelines for adults with type 1 diabetes. [3, 4] These guidelines similarly provide for both horizontally and vertically integrated pathways. The guidelines ensure that care is integrated between generalist practitioners, specialist practitioners and hospitals, with initial diagnosis and care occurring at the generalist level, whilst more complicated cases are escalated to more specialised professionals. [3, 4] The guidelines also note the interconnectivity between diabetes and other illnesses and provide for integration with other specialities including cardiovascular, renal and ophthalmological. [3, 4]
The type 1 and 2 diabetes guidelines for children and adolescents provide for vertically and horizontally integrated care pathways, similar to the adult guidelines, noting in particular that ophthalmological problems often occur in children affected by diabetes, and therefore providing for integration with ophthalmological specialists. [5, 6, 7]</t>
  </si>
  <si>
    <t>[1] Programme for National Care Guidelines
[2] German Diabetes Society
[3] Programme for National Care Guidelines</t>
  </si>
  <si>
    <t>[1] https://www.leitlinien.de/nvl/diabetes
[2] https://www.deutsche-diabetes-gesellschaft.de/leitlinien/evidenzbasierte-leitlinien.html
[3] https://www.leitlinien.de/mdb/downloads/nvl/diabetes-mellitus/dm-netzhautkomplikationen-2aufl-vers2-lang.pdf</t>
  </si>
  <si>
    <t>Germany's only current diabetes-related care guidelines are the National Care Guidelines for the Prevention and Therapy of Retinal Complications with Diabetes, which were first adopted in September 2015 and last updated in December 2016 and are valid until September 2020. [1, 2] Although they don't use the terms "vertical integration" or "horizontal integration", these guidelines address integration between care from general practitioners, internists and eye specialists. [3] 
Germany previously had several other diabetes-related care guidelines, which are now out of date: the National Care Guidelines for Treatment of Type-2 Diabetes expired in August 2018, the National Care Guidelines for Neuropathy in Adults with Diabetes expired in January 2020, and the National Care Guidelines for Diabetes Structured Training Programmes expired in November 2017. [1, 2]</t>
  </si>
  <si>
    <t>[1] Hellenic Diabetes Association</t>
  </si>
  <si>
    <t>[1] 
https://drive.google.com/file/d/1L-zjpv1cYIWlItTDvlW_ljZR4q7esZkx/view</t>
  </si>
  <si>
    <t>The Greek national diabetes care guidelines, which were issued in 2020 by the Hellenic Diabetes Association, incorporate horizontal and vertical integration as part of the care pathway. Horizontal integration is incorporated in the protocol for monitoring people with diabetes, for example, referral to specialists such as ophthalmologists, dieticians or nephrologists, depending on the case. Vertical integration is incorporated, for example, with referrals to hospitals in cases of worsening levels of blood glucose and ketone, or in cases of general worsening of a diabetic person's condition, particularly with vomiting and sever dehydration. [1]</t>
  </si>
  <si>
    <t>[1] Ministry of Human Capacities - State Secretariat for Healthcare
[2] Organization for Economic Cooperation and Development and the European Observatory on Health Systems and Policies</t>
  </si>
  <si>
    <t xml:space="preserve">[1] http://www.diabet.hu/upload/diabetes/magazine/dh.2017.1.pdf?web_id=
[2] https://www.oecd-ilibrary.org/social-issues-migration-health/hungary-country-health-profile-2019_4b7ba48c-en;jsessionid=W9IFjVICjFgnZImFFcJSLkqg.ip-10-240-5-51 </t>
  </si>
  <si>
    <t>The care guideline focuses strictly on diagnosis and medication of diabetes. [1]
At the end of the document it is mentioned that there is a diabetological licence for healthcare professionals working with complications stemming from diabetes. Originally this licence was managed solely by the Hungarian Diabetes Association, until it got a legal framework in 2013. [1] This framework is not yet complete as the document mentions that defining the activities connected to the licence is one of the tasks. [1]
Since 2016 a legislative decree regulates the competencies of advanced practice nurses (APNs) who could be working with support management for chronic diseases such as diabetes. Three Hungarian universities offer such APN training programmes and the first group graduated in January 2019; but the legislative framework that regulates the tasks which would be transferred is under development. [2]</t>
  </si>
  <si>
    <t>[1] Health Service Executive
[2] Government of Ireland
[3] Irish College of General Practitioners</t>
  </si>
  <si>
    <t>[1] https://www.hse.ie/eng/about/who/cspd/ncps/diabetes/moc/model-of-integrated-care-type-2-diabetes-2018.pdf
[2] https://www.gov.ie/en/campaigns/healthy-ireland/?referrer=http://www.health.gov.ie/healthy-ireland/
[3] https://www.icgp.ie/speck/properties/asset/asset.cfm?type=LibraryAsset&amp;id=3C71296D%2D7D29%2D4D40%2D8C68659FEA5098D4&amp;property=asset&amp;revision=tip&amp;disposition=inline&amp;app=icgp&amp;filename=NCG%2DNo%2D17%2DAdult%2DT1%2DDM%5F%2DWeb%2Dready%2Dcopy%2Epdf</t>
  </si>
  <si>
    <t xml:space="preserve">Integrated care is the foundation of diabetes treatment in Ireland. The current national type 2 diabetes care guidelines were approved in March 2018. The document is called "Model of Integrated Care for Patients with Type 2 Diabetes: A Guide for Health Care Professionals (Clinical Management Guidelines)". [1] The document lays out four goals for the model of integrated care: to delay or stop the onset of type 2 diabetes, to improve the delivary of care accross all four levels (specialist inpatient, specialist ambulatory care, specialist support to primary care and chronic disease prevention and management in primary care), to save lives and limbs, and to ensure quality care and access. [1] Care for type 2 diabetes is then subdivided into three categories: prevention and pre-diabetes, uncomplicated type 2 diabetes, and complicated type 2 diabetes; each has their own care model. [1] To prevent the onset of type 2 diabetes, the Irish government recommends looking at the materials provided by the Healthy Ireland campaign, which encourages people to make healthy physical and mental health choices. [2] If patients meet certain criteria, they will be screened for pre-diabetes. Patients testing positively will then be provided with guidance and education on how to make neccessary lifestyle changes and mitigate the risk of developing type 2 diabetes. [2] If a patient develops type 2 diabetes, their care will then be overseen by a multidisciplinary team. That team includes: a practice nurse, the patient's general practicioner, an integrated care diabetes nurse specialist, a podiatrist, a dietitian, a hospital-based diabetes specialist service, and a public health nurse (where appropriate). [1] If the diabetes is uncomplicated, then all care will be given through primary care. If the patient develops complications, they will be treated through primary, secondary, and, if necessary, tertiary care. [1] The guidelines also suggest setting up a diabetes register in each practice. [1]
The guidelines for type 1 diabetes were also published in 2018, and are called "Adult type 1 diabetes mellitus: National Clinical Guideline No. 17". [3] They also take an integrated approach, which seeks to involve an interdisciplinary team of professionals. Initially, a patient will be assessed on the basis of their physical health, mental health, environment, and knowledge of the disease. [3] After the assessment, they will be given an individualized plan to help them manage the disease. This includes timescales, education, self-monitoring, risk management and mental health resources. [3] They will be assessed regularly to try to mitigate possible complications, and treated appropriately if they do arise. [3] </t>
  </si>
  <si>
    <t>[1] Ministry of Health</t>
  </si>
  <si>
    <t>[1] http://www.salute.gov.it/imgs/C_17_pubblicazioni_1885_allegato.pdf</t>
  </si>
  <si>
    <t>The Ministry of Health's current diabetes national guideline clearly explains the need for an integrated approach in the care of diabetes (which includes GPs, nurses, specialists). It talks about individual care plans established in a multidisciplinary team made of of different specialists (including: cardiologists, nephrologists, neurologists, eye doctors, plastic surgeons, orthopaedists, etc.). However, the guidelines delegates the individual regions of Italy to implement this plan in practice, making the system highly decentralised.</t>
  </si>
  <si>
    <t>[1] Latvian Association of Endocrinologists
[2] Latvian Association of Endocrinologists</t>
  </si>
  <si>
    <t>[1] https://www.evisit.eu/files/medinfo/file/508/2.tipa-CD-arstesanas-kliniskas-rekomendacijas-2016.g..pdf
[2] https://www.evisit.eu/files/medinfo/file/758/1.tipa-cukura-diabets.pdf</t>
  </si>
  <si>
    <t>Latvia's national guidelines for type 2 diabetes ("Clinical Recommendations for the Treatment of Type 2 Diabetes"), issued by the Latvian Association of Endocrinologists in 2016, describe horizontal and vertical integration as part of the care pathway. Whilst the guidelines do not describe integration in general diabetes care, the guidelines do outline the importance of integrated care for patients who require surgical procedures in relation to diabetes. It is stated that effective cooperation between all involved specialists is crucial to improve perioperative care for patients before surgery (family doctor, endocrinologist, cardiologist), during the operation (anesthesiologist, surgeon, resuscitator) and after surgery (surgeon, resuscitator, rehabilitologist, family doctor and endocrinologist). The guidelines also highight the need for cooperation between physicians, nurses, patients and the patients' relatives to minimize the occurrence of hypoglycaemia and to avoid the development of severe symptomatic hypoglycaemia. [1] 
The national guidelines for type 1 diabetes also include vertical and horizontal integration, demonstrating the care structure of diabetes patients (how primary, secondary and tertiary care professionals should interact) and listing the medical professionals whose involvement in diabetes care should be considered (including dietologists, podologists, diabetic education nurses, ophthalmologists, and cardiologists.). [2]</t>
  </si>
  <si>
    <t>[1] Lithuanian Society of Endocrinologts</t>
  </si>
  <si>
    <t>[1] http://www.diabetasgaires.lt/x-kardiovaskuliniu-ligu-rizikos-prevencija-ir-gydymas.htm?spec=1</t>
  </si>
  <si>
    <t>Diabetes care guidelines have been published by the Lithuanian Society of Endocrinologists together with scientists at the Lithuanian University of Health Sciences, but there is no evidence that they have ever been oficially adopted or approved by the Lithuanian government or any state healthcare authority. [1]
The guidelines describe integrated care as part of the care pathway, for example including sections on diabetes among children and the elderly, on managing hypertension and cardiovascualr diseases in diabetics, on foot care and on non-drug treatments (e.g. immunization, weight management, diet, physical activity, learning and self-control). [1]</t>
  </si>
  <si>
    <t>[1] Luxembourg Scientific Council</t>
  </si>
  <si>
    <t>[1] 
https://conseil-scientifique.public.lu/fr/publications/diabete/diabete-long.html</t>
  </si>
  <si>
    <t>The country's clinical guidelines for diabetes, published in 2017 and updated in 2019, address horizontal and vertical integration. [1, 2]
Specific guidelines for type 1 diabetes address both horizontal and vertical integration through a clinical pathway. [1] This charges GPs with initial screening and discovery of symptoms. [1] Further, patients are to be examined by a multidisciplinary team including a specialist doctor, nurse, dietician, psychologist, social worker and podiatrist to conclude diagnosis. [1] Management of the disease involves self-management by the patient, regular check-ups and monitoring of blood glucose levels (twice yearly for adults, four times per year for children), and an annual clinical check-up involving the multidisciplinary team. [1]
By contrast, guidelines for type 2 diabetes do not stipulate vertical integration. [1] The clinical pathway does not refer to any roles for specific levels of care, only setting out requirements for a management plan. [1] However, there are some requirements which would logically involve different levels of care - particularly, requirements for management echo those of the type 1 pathway, requiring constant self-management, check-ups on the patient and the management plan at 3-month intervals, and comprehensive review of the management plan at least once every two years. [1]
However, type 2 diabetes guidelines do make limited reference to involvement of specialists, stipulating involvement of a dietician and recommended dietary guidelines for patients. [1] In addition, subsections dedicated to diabetes management with presence of other health conditions and factors refer to involvement of other specialists. [1] For example, dieticians, trained nurses and psychologists are to be involved in consultation of pregnant diabetes patients. [1] Management of diabetic peripheral neuropathy must involve a podiatrist. [1] Despite these provisions, there is no specific reference to holistic treatment with a multidisciplinary team for type 2 diabetes patients. [1]</t>
  </si>
  <si>
    <t>[1] Ministry of Health
[2] Government of Malta</t>
  </si>
  <si>
    <t>[1] https://deputyprimeminister.gov.mt/en/phc/Pages/Services/Diabetes-Shared-Care-Programme/Protocol.aspx
[2] https://deputyprimeminister.gov.mt/en/Documents/National-Health-Strategies/NDS-EN.pdf</t>
  </si>
  <si>
    <t xml:space="preserve">Malta's diabetes care guidelines incorporate both vertical and horizontal integration. Their approach is patient-centered and comprehensive. 
In 2009, the Ministry of Health published diabetes care guidelines called the Protocol for Shared Care Diabetes in Malta. [1] The guidelines were designed to facilitate timely and equitable care to prolong life and prevent complications. [1] To do this, interdisciplinary teams are established with lines of communication to ensure access to information and improve care. [1] Each team consists of: the patient, a general practitioner with special clinical interest in diabetes, a diabetes nurse, a diabetologist and endocrinologist, a dietician, an ophthalmologist, an ophthalmic nurse, and a podiatrist. [1] The care revolves around regular visits to primary care, and an analysis of: height, weight, BMI, blood pressure, smoking status, HbA1c (6 monthly), lipids, urea, creatinine, electrolytes, thyroid function, urinalysis, microalbuminuria, diabetes meds, insulin, other medications, and fundoscopy. [1] The care team is also instructed to be on the lookout for signs of depression, and to refer the patient to a psychologist, should the need arise. [1] 
Each patient is given an individualized management plan after their initial assessment, which is followed by regular primary care visits. [1] If necessary, the interdisciplinary approach ensures that they also have easy access to secondary care [1] In addition to care access, the approach in Malta emphasizes the patient's role in managing the disease, and ensures that they are well-educated on the lifestyle changes they can make to improve their quality of life. [1]
In addition, "Diabetes: A National Public Health Priority A National Strategy for Diabetes 2016-2020" emphasizes the role of preventative care. [2] It notes that raising awareness about healthy living can play an important role in diabetes prevention. [2] The plan also seeks to improve interventions in the pre-diabetic stage, so that patients can delay the onset of type 2 diabetes. [2] </t>
  </si>
  <si>
    <t>[1] zorgstandaarddiabetes.nl
[2] richtlijnendatabase.nl
[3] richtlijnendatabase.nl</t>
  </si>
  <si>
    <t>[1] https://www.zorgstandaarddiabetes.nl/extrapage/richtlijnen-diabeteszorg-en-preventie/
[2] https://richtlijnendatabase.nl/richtlijn/startpagina_diabetes_mellitus/startpagina_diabetes_mellitus_richtlijnen.html
[3] https://richtlijnendatabase.nl/richtlijn/diabetes_mellitus_type_2_in_de_tweede_lijn/randvoorwaarden_organisatie_van_zorg/doorverwijs-_en_terugverwijsbeleid.html</t>
  </si>
  <si>
    <t xml:space="preserve">National care guidelines pertaining to diabetes can be found on zorgstandaarddiabetes.nl ("health standard diabetes"), a website created by the Dutch Diabetes Federation to advocate for better health standards for diabetes patients, which includes an extensive lists of guidelines. [1] These guidelines include a broad range of topics such as foot care, type 1 diabetes, type 2 diabetes, diabetes in children, and comorbidity with depression [1, 2]. The same guidelines can also be found on richtlijnendatabase.nl, a website created by the Federation of Medical Specialists. [2] The guidelines are intented for internists as well as other practitioners, such as neurologists, gynecologists, pediatricians, ophthalmologists, specialists in geriatric medicine, general practitioners, diabetes nurses, midwives and dieticians. [1, 2]
The guideline for type 2 diabetes, for example, addresses horizontal and vertical integration by paying attention to the manner through which patients receive references to see different specialists at different care levels [3]. </t>
  </si>
  <si>
    <t>[1] Diabetes Poland (Polish Diabetes Association) 
[2] Organization for Economic Cooperation and Development
[3] Interview 1
[4] Interview 2
[5] Supreme Audit Office
[6] Ernst &amp; Young</t>
  </si>
  <si>
    <t>[1] https://cukrzyca.info.pl/aktualnosci/2020_guidelines_on_the_management_of_diabetic_patients_a_position_of_diabetes_poland
[2] https://www.oecd-ilibrary.org/docserver/297e4b92-en.pdf?expires=1594825900&amp;id=id&amp;accname=guest&amp;checksum=F7A4F218401AD03D19D8D3B9989161C7 
[3] N/A
[4] N/A
[5] https://www.nik.gov.pl/kontrole/P/17/057/ 
[6] https://www.ey.com/Publication/vwLUAssets/EY_Sprawne_Pa%C5%84stwo_Raport_Koordynowana_Opieka_Zdrowotna/$FILE/EY_Sprawne_Panstwo_KOZ.pdf</t>
  </si>
  <si>
    <t>Poland's current care guidelines for diabetes do not incorporate vertical or horizontal integration, though they do address different levels of care. The guidelines include recommendations and goals for outpatient, primary, specialist and specialist inpatient care, and mention the need for greater integration, but do not in themselves provide for integration. [1] In practice, diabetes care (and Poland's healthcare system more broadly) is highly fragmented, with poor flow of information and limited integration. [2, 3, 4] Moreover, official reports on diabetes care management state that there is a need for greater coordination betweeen specialists. [5, 6]</t>
  </si>
  <si>
    <t>[1] Directorate-General of Health
[2] Directorate-General of Health</t>
  </si>
  <si>
    <t>[1] https://www.dgs.pt/normas-orientacoes-e-informacoes/processos-assistenciais-integrados.aspx
[2] https://www.dgs.pt/programa-nacional-para-a-diabetes/circulares-normas-e-orientacoes/informacao-da-direcao-geral-da-saude-n-0012013-de-19022013-pdf.aspx</t>
  </si>
  <si>
    <t>In 2013 the Directorate-General of Health published the Integrated Care Pathway on Diabetes Mellitus Type 2, which healthcare institutions are required to follow [1]. The Care Pathway on Diabetes Mellitus Type 2 describes how the set of sequential activities aimed at early diagnosis, integrated care and monitoring must be conducted, ensuring co-responsibility from all healthcare professionals and continuing care through all levels of care [2]. There is no evidence of guidelines for type 1 diabetes.</t>
  </si>
  <si>
    <t>[1] Specialised Commission of the Ministry of Health for Diabetes, Nutrition and Metabolic Diseases
[2] Organization for Economic Cooperation and Development</t>
  </si>
  <si>
    <t xml:space="preserve">[1] http://old.ms.ro/documente/Ghid%20DIABET%20ZAHARAT_1185_2396.pdf 
[2] https://www.oecd-ilibrary.org/social-issues-migration-health/romania-country-health-profile-2019_f345b1db-en </t>
  </si>
  <si>
    <t>Romania has a diabetes guideline, which was published by the Ministry of Health in 2016, but it does not describe integration of any kind. [1]
As of 2019, the Organization for Economic Cooperation and Development reports that lack of integration is a general health care challenge for Romania: "Another characteristic of the health system is the lack of integration between different sectors, namely public health, primary and hospital care". [2]</t>
  </si>
  <si>
    <t>[1] Ministry of Health of the Slovak Republic</t>
  </si>
  <si>
    <t>[1] https://diaslovakia.sk/system/files/vestnik-49-60-2011_diabetologia.pdf</t>
  </si>
  <si>
    <t>Slovakia's national diabetes guidelines describe horizontally and vertically integrated care as part of the care pathway. The latest guidelines, which are for the provision of health care for patients with all types of diabetes and were issued by the Ministry of Health in December 2011, describe care as including the coordinated work of a general practitioner alongside specialists in the fields of diabetology, metabolic disorders, nutrition and pediatric endorinology. It is stated that the diabetologist and pediatric diabetologist should provide comprehensive specialized health care to patients with diabetes of all types, register each patient with newly diagnosed diabetes, specify the diagnosis, provide initial and continual education to the patient, decide on therapy, and set therapeutic goals. The guidelines are explicit that the diagnosis and treatment of diabetic complications, which require a multidisciplinary diagnostic and therapeutic approach, should be done in cooperation with other specialists, and it is coordinated by a diabetologist in collaboration with relevant specialists and a general doctor. Outpatient health care is to be provided by relevant doctors - specialists in ophthalmology, nephrology, neurology, surgery, angiology, cardiology, or other personnel who provide health care in the treatment of chronic diabetic microangiopathic complications (retinopathy, nephropathy, polyneuropathy) and macroangiopathic complications (ischemic heart disease, myocardial infarction, stroke, ischemic disease). [1]</t>
  </si>
  <si>
    <t>[1] Association of Endocrinologists of Slovenia
[2] National Institute of Public Health</t>
  </si>
  <si>
    <t>[1] https://endodiab.si/priporocila/smernice-za-vodenje-sladkorne-bolezni/</t>
  </si>
  <si>
    <t>Slovenia's Clinical Guidelines for Type-2 Diabetes demand individualised care plan is prepared for every patient, where goals of treatment are clearly specified. The guidelines recommend sharing the plan both vertically and horizontally within the system, in order to provide optimal care. Dedicated medical teams coordinate the activities and, when needed, various specialists can participate if multiple conditions occur. Moreover, the same medical teams also determine how care should be carried out at the primary, secondary and tertiary level, where a good system of information sharing is deemed crucial. Furthermore, HbA1c levels must be well documented at all stages for monitoring purposes [1] .</t>
  </si>
  <si>
    <t>[1] GuíaSalud
[2] Ministry of Health
[3] Ministry of Health</t>
  </si>
  <si>
    <t>[1] https://portal.guiasalud.es/
[2] https://portal.guiasalud.es/wp-content/uploads/2018/12/GPC_513_Diabetes_1_Osteba_compl.pdf
[3] https://portal.guiasalud.es/wp-content/uploads/2018/12/GPC_429_Diabetes_2_Osteba_compl.pdf</t>
  </si>
  <si>
    <t>The GuíaSalud, an organization of the National Health System in which Spain's 17 autonomous communities (territorial subdivisions) and the Ministry of Health participate, aims to improve clinical decision-making through training and the configuration of a library of Clinical Practice Guidelines [1]. The guidelines for diabetes type 1 and type 2 are set separatly, but both were formulated by health professionals from diferent levels of care and specialties, understanding that the efficient care of diabetic patients implies a coordinated and multidisciplinary work with the participation of primary and specialized care [2, 3]. This is possible to note, for example, in the description of patient follow-up procedures, that goes from the elaboration of a personalized diet to the periodic evaluation of possible changes in different risk factors for the earliest possible detection of complications associated with the disease [2, 3]. Futhermore, the type 1 guidelines state that after the diagnosis of diabetes, a complete evaluation of the patient should be carried out to detect the existence of possible complications and to set out a management plan, which will include aspects of diabetes education, dietary and exercise advices, and pharmacological treatment guidelines. Also affirming the central role of the integrated evaluation in the patient follow-up, which includes the evaluation of their psychological and social situation [2]. The type 2 guidelines highlight that the organization of the consultation is set in a way that the patient must clearly perceive the team concept, in which each professional has assigned tasks in order to guarantee comprehensive care and other specialized levels preserve the continuous contact with the patient [3].</t>
  </si>
  <si>
    <t xml:space="preserve">[1] National Board of Health and Welfare
[2] Swedish Research Council
[3] Diabetes Association </t>
  </si>
  <si>
    <t xml:space="preserve">[1] https://www.socialstyrelsen.se/globalassets/sharepoint-dokument/artikelkatalog/nationella-riktlinjer/2018-10-25.pdf 
[2] https://www.kliniskastudier.se/english/sweden-research-country/swedish-healthcare-system.html 
[3]https://www.diabetes.se/diabetes/diabetesvard/nationella-riktlinjer/ </t>
  </si>
  <si>
    <t xml:space="preserve">In 2018 the National Board of Health and Welfare, which has responsibility for national care guidelines, updated its 2015 guidelines for diabetes [1]. Vertical care is seen with the care of non-complicated diabetic patients, with the majority of patients with type 1 diabetes receiving check-ups and care at medical or endocrine clinics in hospitals. This is also the case for more complicated cases of type 2 diabetes and for patients who require specialist care. However, the majority of patients with type 2 diabetes are looked after within primary care.
Horizontal care is seen in the Ministry's recommendations to include and take a multidisciplinary approach to complicated cases, e.g. diabetic footcare. Here the involved members are a multidisciplinary foot team (diabetic nurse, endocrinologist, orthopaedic doctor) and primary care or home care services [1, 2].
These guidelines are in turn supported as a source for health care workers and patients by the Diabetes Association (Diabetes förbunded) [2]. </t>
  </si>
  <si>
    <t>[1] National Institute for Health and Care Excellence
[2] National Institute for Health and Care Excellence
[3] National Institute for Health and Care Excellence
[4] National Health Service England
[5] National Institute for Health and Care Excellence</t>
  </si>
  <si>
    <t>[1] https://www.nice.org.uk/guidance/ng18
[2] https://www.nice.org.uk/guidance/ng17
[3] https://www.nice.org.uk/guidance/ng28
[4] https://www.england.nhs.uk/diabetes/treatment-care/
[5] https://www.nice.org.uk/guidance/ph38</t>
  </si>
  <si>
    <t>Multiple diabetes guidelines are published and digitally accessible in the UK, all of which address integrated care. Bodies such as the National Health Service (NHS), the National Institute for Health and Care Excellence (NICE), as well as not-for-profit organizations (Diabetes UK, for example) all share public health guidelines involving the integration of services for diabetes patients. 
NICE has published three sets of guidelines (for adults with type 1 diabetes, for adults with type 2 diabetes, and for children with type 1 or type 2 diabetes), all of which cover integrated care in the context of the diagnosis and management. [1, 2, 3] The guidelines call for the provision of an ongoing integrated package of care provided by a multidisciplinary diabetes team, including professionals with training in the following specialties of diabetes management: clinical, educational, diet, lifestyle, mental health and foot care, among others. [1, 2, 3] Some of the guidelines were updated as recently as August 2019. [3]
The NHS Diabetes Prevention Programme, supported by NHS England, Public Health England and Diabetes UK, offers guidelines withing set clinical priority areas identified as part of a wider treatment and care programme set to promote an integrated approach to supporting the improvement in diabetes outcomes. [4]
All guidelines unite around reaching a large pool of target groups including, but not limited to, healthcare professionals caring for people with diabetes, commissioners and providers in the NHS, local authorities and the wider public, people with diabetes and their families and carers. [5]</t>
  </si>
  <si>
    <t>Evidence of chronic disease management programme for diabetes</t>
  </si>
  <si>
    <t>Chronic disease management takes place in primary care to prevent and treat chronic conditions. Elements of chronic disease management include self-management support (e.g. patient education, self-monitoring training), delivery system design (e.g. integrated care pathways, care co-ordinator or case manager or patient navigator to support patients accessing different levels of care), decision support (clinical guidelines, education for primary care physicians and diabetes nurses), clinical information systems (data is accessible across teams involved in care)</t>
  </si>
  <si>
    <t>Yes = 1, No=0</t>
  </si>
  <si>
    <t>Yes</t>
  </si>
  <si>
    <t>[1] Austrian Health Insurance Fund
[2] Austrian Health Insurance Fund
[3] Federal Ministry of Social Affairs, Health, Care and Consumer Protection</t>
  </si>
  <si>
    <t xml:space="preserve">[1] https://www.gesundheitskasse.at/cdscontent/?contentid=10007.825528&amp;portal=oegknportal
[2] https://www.therapie-aktiv.at/cdscontent/?contentid=10007.791402&amp;portal=diabetesportal 
[3] https://www.diabetesstrategie.at/de/Praxisbeispiele.htm </t>
  </si>
  <si>
    <t>Since 2007 the Austrian Health Insurance Fund (Österreichische Gesundheitskasse), Austria's main statutory health insurance provider, has operated a disease management programme for type 2 diabetes called "Therpaie Aktiv – Diabetes im Griff" ("Therapy Active – Diabetes under control"). [1, 2] Participation is free of charge for any insured person diagnosed with type 2 diabetes (health insurance is mandatory in Austria, and automatic for most people). [2] Participating patients have regular eye tests, foot examinations, blood sugar measurements, creatinine measurements, weight measurements and blood pressure measurements, as well as annual in-depth consultations with a doctor. [1, 2] As part of the programme, patients develop achievable personal therapy goals in collaboration with their doctors, and also receive educational materials about living with diabetes. [1, 2]
In addition, under the auspices of Austria's Diabetes Strategy (developed by the Federal Ministry of Social Affairs, Health, Care and Consumer Protection), numerous different initiatives have been targeted at diabetics, including courses and information campaigns on self-management, exercise, diet and mental health. [3]</t>
  </si>
  <si>
    <t>[1] Belgian Healthcare Knowledge Centre
[2] National Institute for Health and Disability Insurance (Belgium)
[3] Belgian Healthcare Knowledge Centre
[4] National Institute for Health and Disability Insurance (Belgium)
[5] National Institute for Health and Disability Insurance (Belgium)
[6] Belgian Healthcare Knowledge Centre
[7] D. Paulus, et al.
[8] Integrated Care for Better Health
[9] Integrated Care for Better Health
[10] Boost (Pilot Project in Brussels)
[11] Caring Leuven, (Zorgzaamleuven) (Project Pilot in Leuven)
[12] empact (Project Pilot in West Flanders)</t>
  </si>
  <si>
    <t>[1] https://kce.fgov.be/sites/default/files/atoms/files/d20091027341.pdf
[2] https://www.inami.fgov.be/fr/themes/cout-remboursement/par-mutualite/palliatif/Pages/default.aspx
[3] https://kce.fgov.be/sites/default/files/atoms/files/KCE_190C_organisation_care_chronic_patients_0.pdf
[4] https://www.inami.fgov.be/fr/themes/qualite-soins/Pages/trajets-de-soins.aspx
[5] http://www.trajetdesoins.be/FR/index.aspx
[6] https://kce.fgov.be/sites/default/files/atoms/files/KCE_190C_organisation_care_chronic_patients_Position%20Paper_0.pdf
[7] https://reader.elsevier.com/reader/sd/pii/S0168851013001073?token=8C7D4639B06D52CEE656308A4FF678AA38F35D8724EEFF92945A33C394793FC020CD3914283D198E16ED43457B606A0B 
[8] https://www.integreo.be/sites/default/files/public/content/plan_nl.pdf
[9] https://www.integreo.be/fr
[10] https://www.boostbrussels.be/a-propos/
[11] https://www.zorgzaamleuven.be/
[12] https://empactzorgt.be/</t>
  </si>
  <si>
    <t>In Belgium, there are chronic disease management programmes for diabetes.
In 2009, the National Institute for Health and Disability Insurance (NIHDI) (responsible for administering the country's compulsory national schemes for health insurance) began to use “Care Trajectories” (CTs), on recommendation of the Belgian Healthcare Knowledge Centre (KCE) (an independent “parastatal” body charged with providing advice to Belgian healthcare authorities). [1, 2] CTs materialise by way of a contract between patient and healthcare professionals for the treatment and follow-up of specific chronic diseases (including diabetes) and were developed to enhance collaboration in care between patients, general practitioners, specialist professionals and other caregivers. [3] Elements of the CTs include: educating chronic patients (e.g. diet education for diabetes patients); encouraging patients to manage their conditions themselves insofar as possible; and clinical support (e.g. clinical guidelines). [4, 5]
Additionally, in 2012, the KCE published a “Position Paper on the Organisation of Care for Chronic Patients in Belgium”, which acts as a guide for the Belgian Health Authorities and provides recommendations on care for chronic patients (including diabetes patients). [6, 7] The Federal Government of Belgium, as well as the four devolved governments (Brussels, Flemish, Walloon and German), have all adopted implementing measures based on the KCE Position Paper, and have committed to developing a framework based on vertical and horizontal integration in chronic disease care. [8] The execution of this Plan works in the form of pilot projects aimed at the development of integrated care: 12 projects cover a total of 2.52 million people, or almost a quarter of the Belgian population. Flanders has 6 projects, Wallonia 5 and Brussels 1 project. Each project is the result of close collaboration between the various health professionals and personal assistance, in collaboration with the various authorities in the country; however, it does not focus on diabetes patients specifically. [9] The goal of the pilot projects is to: implement a new organisational model based on the articulation of functions; improve the continuity of care paths; optimize access to care; strengthen patient participation and autonomy in their care path; and contribute to the development of conditions that improve quality of life. [10, 11, 12] The pilot projects cover diabetics, as well as other patients with chronic diseases, and include elements of self-management support, integrated care pathways, care co-ordination, and decision support. [10, 11, 12]</t>
  </si>
  <si>
    <t>[1] Ministry of Health of the Republic of Bulgaria
[2] University Specialised Hospital for Active Care in Endocrinology “Academic Ivan Penchev”
[3] Diabetes.bg
[4] Clinica.bg</t>
  </si>
  <si>
    <t>[1] http://www.strategy.bg/StrategicDocuments/View.aspx?lang=bg-BG&amp;Id=861
[2] https://usbale.org/en/registar-zaharen-diabet/
[3] https://xn--80achgm7d.xn--90ae/%D0%BF%D0%BE%D0%BB%D0%B5%D0%B7%D0%BD%D0%B8-%D1%81%D1%82%D0%B0%D1%82%D0%B8%D0%B8/%D0%BD%D0%B5%D0%BE%D0%B1%D1%85%D0%BE%D0%B4%D0%B8%D0%BC%D0%B8-%D0%B8%D0%B7%D1%81%D0%BB%D0%B5%D0%B4%D0%B2%D0%B0%D0%BD%D0%B8%D1%8F-%D0%BF%D0%BE-%D0%BD%D0%B7%D0%BE%D0%BA
[4] https://clinica.bg/9813-Neobhodim-e-nov-diabeten-registyr</t>
  </si>
  <si>
    <t>Chronic disease management is detailed by the national Programme for Prevention of Non-Communicable Diseases (NCDs) 2014-2020 which focuses on diabetes and three other NCDs (cardio-vascular diseases, malignant neoplasms and chronic respiratory diseases). The Programme addresses self-management support for diabetes patients through the increase of awareness, education and involvement of patients and medical professionals in outreach and information-dissemination activities; delivery system design through the inclusion of social structures, educational institutions and communities in support of general practitioners and other medical professionals working closely with diabetes patients; decision support secured via capacity-building and skill-expansion initiatives for medical and non-medical professionals in their roles as advisors to diabetes patients; clinical information systems maintenance through the Register Diabetes Mellitus, among others. [1] [2] 
Chronic disease management is structurally embedded in primary care. General practitioners conduct annual prophylactic screenings for diabetes in all patients aged 18 and over. These check-ups include BMI calculations, risk factor assessments, blood and urine tests, blood pressure measurements and an electrocardiogram. Integrated care pathways are then offered to high-risk patients, who are assigned to an endocrinologist who closely monitors their condition and provides additional health and advisory services. [3]
Apart from general practitioners, self-managing and decision support is increasingly integrated into educational programmes across the country for schoolchildren and students and through community and other public events for older patients. [1] In addition, self-monitoring training is also expanding as of 2019. Currently, a pilot group of diabetes patients have been provided with 1,500 blood glucose monitoring sensors for at-home use, funded by the National Health Insurance Fund. [4]</t>
  </si>
  <si>
    <t>[1] Croatian Ministry of Health
[2] University Hospital Centre Zagreb</t>
  </si>
  <si>
    <t>[1] https://www.hzjz.hr/wp-content/uploads/2013/11/National-Diabetes-Programme-2015_2020.pdf 
[2] https://www.kbc-zagreb.hr//wp-content/uploads/2017/11/Osnovne-smjernice-u-lije%c4%8denju-%c5%a1e%c4%87erne-bolesti_KBC-Zagreb_Eva-Pavi%c4%87.pdf</t>
  </si>
  <si>
    <t>The Croatian National Diabetes Programme 2015-2020 describes that primary care focuses on prevention and treatment of diabetes. The Programme specifically highlights that within the primary health care system priority should be given to physicians' and nurses' education on diabetes, encouraging an organisation model in which at least one physician and a nurse within a group practice would be 'diabetes-friendly', (i.e. have additional education in the field of diabetes, accompanied by additional knowledge and skills). The Programme also notes that in addition to primary care, patient associations have an important role in prevention and patient education. [1] The latest guidelines on the treatment of diabetes also highlight "proper nutrition", "physical activity" and "education" as basic principles of treatment. [2]</t>
  </si>
  <si>
    <t>[1] General Health System 
[2] Ministry of Heath 
[3] Society for the Study of Diabetes</t>
  </si>
  <si>
    <t xml:space="preserve">[1] https://www.gesy.org.cy/el-gr/clinicaltrialdef/type2dm--3-.pdf 
[2] https://www.moh.gov.cy/Moh/MOH.nsf/All/128CA9FBE20C6EAF42257F94002FCD3B/$file/Εθνική%20Στρατηγική%20για%20Σακχαρώδη%20Διαβήτη.pdf 
[3] http://etdicy.com/company/ </t>
  </si>
  <si>
    <t>There is evidence of chronic disease managment in Cyprus. The guidlines for diabetes management include early diagnosis, treatment and medication in primary care. In addition, according to the Ministry, great importance is placed on educating diabetics (and their close relatives) about self-care, providing them with the knowledge and skills to be able to understand how their lifestyle affects their disease and vice versa, as well as teaching them to handle their treatment while maintaining glucose control and emphasising the importance of personal goals in self-management. [1] The Ministry of Health organises educational seminars and lectures for primary care physicians and patients as well as informational days about diabetes in schools. [2] The Society for the Study of Diabetes holds conferences and events aimed at informing the public and professionals about diabetes issues such as prevention, early diagnosis and treatment. [3]</t>
  </si>
  <si>
    <t>[1] Czech Diabetes Society</t>
  </si>
  <si>
    <t>[1] https://www.diab.cz/dokumenty/NDP_2012_2022_PDF.pdf</t>
  </si>
  <si>
    <t>The Czech Republic has a chronic disease management programme for diabetes. The National Diabetes Programme (2012-2022) is a programme intitated by the Czech Diabetes Society and aims to support the development of measures to prevent diabetes, to achieve early diagnoses, to treat diabetes and its comorbidities, to prevent complications from diabetes and to monitor quality of care. More specifically, the key pillars of the management programme are: prevention; the involvement of general practitioners in the system of care for diabetes patients; the education of patients and encouraging self-monitoring; screening and treatment of microvascular complications; the availability and support of podiatric outpatient clinics to care for patients with diabetic feet; early detection of diabetes; early detection, diagnosis and treatment of Ischemic heart disease and ischemic disease in the lower limbs; the rationalization of care for diabetic children; updating recommended procedures for the care of diabetics; the standardization of education materials and guidelines; ensuring sufficient personnel and material provision for care; a reduction in treatment costs; support for scientific research activities; and cooperation and support for secondary health workers caring for patients with diabetes. [1]</t>
  </si>
  <si>
    <t>[1] Danish Minsitry of Health 
[2] Danish Health Authority</t>
  </si>
  <si>
    <t>[1] https://sum.dk/Aktuelt/Nyheder/Sundhedspolitik/2017/November/~/media/2National%20diabeteshandlingsplan.pdf
[2] https://www.sst.dk/da/udgivelser/2017/~/media/131D2A3050D1488BA5D71247203A6E74.ashx</t>
  </si>
  <si>
    <t>One of the National Diabetes plan's targets is the creation of more coherent patient care, whereby diabetics currently treated in hospitals are to a greater extent treated in general practice, with advice and support from the hospitals. The document mentions that it is beneficial for the individual patient to be treated close to his or her everyday life, and that strengthening the ties between general practitioners and specialists also contributes to the more efficient use of the national healthcare budget. [1]
The Danish Health Authority's position paper titled 'Recommendations for cross-sectional treatment for patients with type 2 diabetes' stresses the importance of patient education in preventing the exacerbation of diabetes and the emergence of other lifestyle-related chronic diseases, especially related to the diet patients follow. [2]</t>
  </si>
  <si>
    <t>[1] Estonian Health Insurance Fund
[2] National Institute for Health Development, Estonian Health Insurance Fund, and Estonian Society for Children and Youth with Diabetes
[3] Tartu University Clinic 
[4] East Tallinn Central Hospital 
[5] Estonian Diabetes Center</t>
  </si>
  <si>
    <t>[1] 
https://www.haigekassa.ee/sites/default/files/TTL/2016/lisaandmed/1123_lisaandmed.pdf[2] https://www.terviseinfo.ee/images/Teenuse_kontseptsioon_Diabeediga_laps_haridusasutuses_2015.pdf
[3] https://www.itk.ee/kliinikud/sisekliinik/sisekliinikust/endokrionoloogiakeskus/diabeedioe-vastuvott
[4] https://www.kliinikum.ee/sisekliinik/ambulatoorne-osakond/odede-vastuvotud
[5] https://www.edk.ee/en/about-the-company</t>
  </si>
  <si>
    <t>Chronic disease management programmes have existed in Estonia. An example is a government-funded project titled "Improved Healthcare in Kindergartens and Schools." One element of this project was a programme that trained staff members at 143 primary schools at kindergartens in the management of type I diabetes in children. [1, 2] The programme required the participating schools to designate a support person for each child with type I diabetes who would serve as a liaison between children, their families, the school, and healthcare providers. The support person was required to undergo training in areas such as blood sugar management and insulin dosing techniques.
State-funded hospitals such as the Tartu University Clinic and East Tallinn Central Hospital also offer diabetes counseling programs that counsel patients on topics such as diet, physical activity, insulin injection techniques, and blood sugar management. [3, 4]
Additionally, the Estonian Diabetes Center offers training for patients on the management of diabetes and related comorbidities (e.g., podiatric conditions, obesity). The center is a private clinic but accepts patients who are insured by the Estonian Health Insurance Fund (Haigekassa). [5]</t>
  </si>
  <si>
    <t>[1] Duodecim
[2] Finnish Diabetes Association
[3] World Health Organisation
[4] Finnish Diabetes Association
[5] Finnish Diabetes Association
[6] Finnish Diabetes Association</t>
  </si>
  <si>
    <t>[1] https://www.kaypahoito.fi/nix00796
[2] https://www.diabetes.fi/en/finnish_diabetes_association/dehko/fin-d2d
[3] https://www.euro.who.int/__data/assets/pdf_file/0009/307494/National-diabetes-plans-Europe.pdf?ua=1
[4] https://www.diabetes.fi/en/finnish_diabetes_association/one_life_projects/diabetes_projects
[5] https://www.diabetes.fi/en/finnish_diabetes_association/education_and_training
[6] https://www.diabetes.fi/files/3160/Club_One_for_young_diabetics_in_Finland.pdf</t>
  </si>
  <si>
    <t>Chronic disease management of diabetes is outlined in the Finnish Medical Society’s Current Care Guidelines. These outline the regular assembling of those involved in diabetes treatment guidance and the importance of cooperation in the care chain. Care plans require long-term evaluation, including treatment evaluation during all medical visits based on patients’ needs and resources. Likewise, the training and skills of those involved in diabetes care and guidance must be continuously maintained [1].
In 2000–2010 Finland ran the Development Programme for the Prevention and Care of Diabetes (Diabeteksen Ehkäisyn ja Hoidon Kehittämis-Ohjelma; DEHKO), which involved development of models, methods and tools for strengthening self-efficacy, self-management and patient-centred care. The approaches were subsequently included in healthcare professionals’ training curricula and further training [1]. DEHKO included the Programme for the Prevention of Type 2 Diabetes, implemented in the FIN-D2D Project in 2003–2008, which involved screening for and preventing diabetes and its complications, as well as supporting self-care [3]. The DEKHO initiative is continued in ’One Life’ projects, aiming to make rehabilitation and peer support an integral part of care, involving smooth chains of care and service, good rehabilitative expertise and rehabilitating under the current care guidelines [4]. Patient education is provided through counselling and training courses held around the year in different cities. Education, counselling and further training are also organised for healthcare professionals, and several seminars and courses are held annually [5]. For young diabetics aged 14–17, Club One organises group activities on diabetes training and education, a joint effort of the public healthcare sector, the Finnish Diabetes Association and the Youth Academy [6].</t>
  </si>
  <si>
    <t>[1] Ministry of Solidarity and Health, (Ministère des Solidarités et de la Santé)
[2] High Authority for Health, (Haute Autorité de santé)
[3] High Authority for Health, (Haute Autorité de santé)
[4] High Authority for Health, (Haute Autorité de santé)
[5] Health Insurance, (l’Assurance Maladie)</t>
  </si>
  <si>
    <t>[1] https://solidarites-sante.gouv.fr/soins-et-maladies/maladies/article/diabete#Prendre-en-charge-le-diabete
[2] https://www.has-sante.fr/upload/docs/application/pdf/2014-04/guide_pds_diabete_t_3_web.pdf
[3] https://www.has-sante.fr/upload/docs/application/pdf/ald8_guidemedecin_diabetetype1_revunp_vucd.pdf
[4] https://www.has-sante.fr/jcms/c_1241714/fr/education-therapeutique-du-patient-etp
[5] https://www.ameli.fr/assure/sante/assurance-maladie/service-sophia-pour-les-personnes-diabetiques/quest-ce-que-le-service-sophia-diabete</t>
  </si>
  <si>
    <t>The French authorities have implemented several programmes aimed at preventing, diagnosing, treating and managing diabetes and interconnected diseases (particularly cardiovascular). [1]
The national diabetes guidelines require disease management to take place with general practitioners, in co-operation with dietitians, physical activity professionals, nurses and podiatrists where necessary. [1, 2, 3] The guidelines also require diabetes patients to be cared for by an integrated network of “general practitioners, pharmacists, nurses, other paramedics, social workers and home help professionals”. [1, 2, 3]
In the sphere of education and self-management, therapeutic education for diabetes patients is encouraged, allowing patients to better self-monitor and self-manage the disease. [1, 4] France puts a great emphasis on strengthening the patient's skills, to ensure patient empowerment, patient autonomy and to obtain a shared decision on therapeutic choices. [1] Additionally, the “SOPHIA” programme, which is supported by the French Health Insurance (l’Assurance Maladie), has been implemented in France since 2008. [5] The programme provides remote support, individualised diabetes patients to help them better understand their disease, adapt their lifestyle to improve their quality of life and reduce the risk of complications, etc. The programme is run by 270 specially trained nurse advisers and covers the whole of the country. More than 690,000 people were members in 2016. [5] Finally, France promotes the involvement of “patient associations” and “patient experts”, recognising the fact that patients living with diabetes are well-suited to provide education to other diabetes patients, so that they can better manage their illness. [1]</t>
  </si>
  <si>
    <t>[1] Federal Ministry of Health
[2] Federal Joint Committee</t>
  </si>
  <si>
    <t>[1] https://www.bundesgesundheitsministerium.de/service/begriffe-von-a-z/c/chronisch-kranke-menschen.html
[2] https://www.g-ba.de/themen/disease-management-programme/</t>
  </si>
  <si>
    <t xml:space="preserve">Statutory health insurance providers offer "Disease Management Programmes" (DMPs) for several chronic diseases, namely type-1 diabetes, type-2 diabetes, breast cancer, coronary heart disease, asthma, chronic obstructive pulmonary disease, chronic back pain and depression. [1, 2] In DMPs doctors from various specialisms and levels of care coordinate with one another to treat patients using the newest evidence-based methods. [1, 2] Participating patients are regularly informed about diagnoses and treatment steps, and are included in decision-making from the outset. [1, 2] They are also offered training and, together with doctors, develop their own treatment plans and goals. [1, 2] In addition, participating patients benefit from reduced fees for healthcare, in some cases where fees apply. [1, 2] </t>
  </si>
  <si>
    <t xml:space="preserve">[1] Hellenic Diabetes Association 
[2] Hellenic Diabetes Association
[2] Hellenic Diabetes Association </t>
  </si>
  <si>
    <t>[1] https://drive.google.com/file/d/1L-zjpv1cYIWlItTDvlW_ljZR4q7esZkx/view
[2] https://www.ede.gr/wp-content/uploads/2013/09/dulac2013.pdf
[3] https://www.ede.gr/wp-content/uploads/2019/10/10o-Kliniko-Frontistirio.pdf</t>
  </si>
  <si>
    <t>There is evidence of chronic disease management programme in Greece. In the national guidelines for diabetes care, chronic disease management elements include self-management, such as patient education (e.g. for treatment options depending on the pathophysiology of diabetes) and decision support, such as clinical guidelines (e.g. for the treatment of hyperglycemia in type 2 diabetes) in primary healthcare. [1] In addition, the Hellenic Diabetes Assosiation holds one- and two-day educational programmes and annual educational webinars for the treatement of diabetes in primary care. [2, 3]</t>
  </si>
  <si>
    <t>[1] Ministry of Human Capacities - State Secretariat for Healthcare
[2] Ministry of Human Capacities - State Secretariat for Healthcare
[3] Ministry of Human Capacities
[4] Hungarian Diabetes Association</t>
  </si>
  <si>
    <t xml:space="preserve">[1] https://www.aeek.hu/documents/20182/0/Eg%C3%A9szs%C3%A9ges+Magyarorsz%C3%A1g+strat%C3%A9gia/af67e108-7f2e-437c-bf2f-d16590cf3a7f 
[2] https://www.kormany.hu/hu/emberi-eroforrasok-miniszteriuma/egeszsegugyert-felelos-allamtitkarsag
[3] https://www.kormany.hu/hu/emberi-eroforrasok-miniszteriuma
[4] http://www.diabet.hu </t>
  </si>
  <si>
    <t>There is no evidence of existing chronic disease management programmes for diabetics. The 2014-2020 Health Sector Strategy includes as one of its goals the introduction of chronic disease management programmes, but there is no evidence on the website of the State Secretariat for Health, the Ministry of Human Resources or the Hungarian Diabetes Association that such programmes have been implemented. [1, 2, 3, 4]</t>
  </si>
  <si>
    <t>[1] Health Service Executive
[2] Irish College of General Practitioners
[3] Government of Ireland
[4] Irish College of General Practitioners</t>
  </si>
  <si>
    <t>[1] https://www.hse.ie/eng/about/who/cspd/ncps/diabetes/moc/model-of-integrated-care-type-2-diabetes-2018.pdf
[2] https://www.icgp.ie/speck/properties/asset/asset.cfm?type=LibraryAsset&amp;id=6756F105%2DFAF4%2D490B%2D95B34119585EA460&amp;property=asset&amp;revision=tip&amp;disposition=inline&amp;app=icgp&amp;filename=T2DM%5FQRG%2Epdf
[3] https://www.gov.ie/en/campaigns/healthy-ireland/?referrer=http://www.health.gov.ie/healthy-ireland/
[4] https://www.icgp.ie/speck/properties/asset/asset.cfm?type=LibraryAsset&amp;id=3C71296D%2D7D29%2D4D40%2D8C68659FEA5098D4&amp;property=asset&amp;revision=tip&amp;disposition=inline&amp;app=icgp&amp;filename=NCG%2DNo%2D17%2DAdult%2DT1%2DDM%5F%2DWeb%2Dready%2Dcopy%2Epdf</t>
  </si>
  <si>
    <t xml:space="preserve">Chronic disease management programs are in place in Ireland. "Model of Integrated Care for Patients with Type 2 Diabetes: A Guide for Health Care Professionals (Clinical Management Guidelines)" lays out the guidelines for diabetes management, while "Diagnosis and management of uncomplicated Type 2 Diabetes in Adults (T2DM): A succinct practical guide for Irish General Practice" confirms that uncomplicated type 2 diabetes should be treated solely in primary care. [1] [2]
Care for type 2 diabetes is subdivided into three categories: prevention and pre-diabetes, uncomplicated type 2 diabetes, and complicated type 2 diabetes; each has their own care model. [1] To prevent the onset of type 2 diabetes, the Irish government recommends looking at the materials provided by the Healthy Ireland campaign, which encourages people to make healthy physical and mental health choices. [3] If patients meet certain criteria, they will be screened for pre-diabetes. Patients testing positively will then be provided with guidance and education on how to make neccessary lifestyle changes and mitigate the risk of developing type 2 diabetes. [3] If a patient develops type 2 diabetes, their care will then be overseen by a multidisciplinary team. That team includes: a practice nurse, the patient's general practicioner, an integrated care diabetes nurse specialist, a podiatrist, a dietitian, a hospital-based diabetes specialist service, and a public health nurse (where appropriate). That team, coordinated by the practice nurse, then works together to manage care. [1] The guidelines also suggest setting up a diabetes register in each practice, to ensure that information is shared appropriately. [1] If the diabetes is uncomplicated, then all care will be given through primary care. If the patient develops complications, they will be guided to secondary and tertiary care as needed. [1]
The guidelines for type 1 diabetes were also published in 2018, and are called "Adult type 1 diabetes mellitus: National Clinical Guideline No. 17". [4] They also take an integrated approach, which seeks to involve an interdisciplinary team of professionals. Initially, a patient will be assessed on the basis of their physical health, mental health, environment, and knowledge of the disease. [3] After the assessment, they will be given an individualized plan to help them manage the disease. This includes timescales, education, self-monitoring, risk management, and mental health resources. [4] They will be assessed regularly to try to mitigate possible complications, and treated appropriately if they do arise. [3] </t>
  </si>
  <si>
    <t>[1] Ministry of Health
[2] Ministry of Health</t>
  </si>
  <si>
    <t>[1] http://www.salute.gov.it/imgs/C_17_pubblicazioni_1885_allegato.pdf [2] http://www.salute.gov.it/imgs/C_17_pubblicazioni_2584_ allegato.pdf</t>
  </si>
  <si>
    <t>The current national diabetes guideline explicitly talks about chronic disease management. This includes: a trust-based, continuous relationship between the patient and the GP to create a personalised care pathway; the empowerment of the patient through education and support at primary care level to allow self-management; a system that guarantees periodical monitoring by the patient in the context of a managed care i.e. guided care; a chronic disease system distinct from usual care; an IT-based monitoring system. [1] The guidelines however are rather general and lack specific details on practical implementation measures to check whether these are actually in place.
In addition, a recent (2016) national initiative designed to improve the coordination of chronic care outlines the management of chronic disease in general, including diabetes, but does not focus specifically on diabetes. [2]</t>
  </si>
  <si>
    <t>[1] National State Health Service
[2] Latvian Diabetes Federation
[3] E-Health System of the Republic of Latvia</t>
  </si>
  <si>
    <t>[1] http://www.vmnvd.gov.lv/lv/veselibas-aprupes-pakalpojumi/diabeta-pacientu-aprupe
[2] https://www.evisit.eu/lv/organizations/view/141/846
[3] https://www.eveseliba.gov.lv/docs/default-source/default-document-library/cd_pacienta-kartes_aizpildisana_2017_05.pdf?sfvrsn=0</t>
  </si>
  <si>
    <t>There is evidence of a chronic disease management programme for diabetes in Latvia. Whilst a document outlining the programme is not publicly available, Latvia has chronic disease management systems in place. For example, self-management support is improved and maintained through diabetes training programmes (state funded, with referral from a general practitioner or endocrinologist), at which certified diabetes nurse educators teach patients about topics such as healthy eating, physical activity for diabetics, diabetes self-control and evaluation of therapeutic effects, targeted use of drugs (including insulin injection techniques and storage), solving individual care problems (including insulin dose adjustment, travel, shift work), and reduction of complications risk (including in the case of co-morbidities, promotion of smoking cessation). [1] There are also structures in place for decision support: the Latvian Association of Endocrinologists provides clinical guidelines and recommendations to heathcare professionals regarding the treatment of diabetes, and they organise courses, prepared and certified by the International Diabetes Federation. [2] The Diabetes Registry ensures data is accessible across teams involved in care; there is even a section in which it is required to report what diabetes training the patient has received. [3]</t>
  </si>
  <si>
    <t>[1] Ministry of Healthcare
[2] Interview #1</t>
  </si>
  <si>
    <t>[1] 
https://sam.lrv.lt/uploads/sam/documents/files/mokymo%20programa.pdf[2] N/A</t>
  </si>
  <si>
    <t>There are special courses, based on a curriculum developed by the Ministry of Healthcare, that train nurses how to teach diabetics to monitor and self-manage their illness. [1, 2] This training is offered to patients both in hospitals and on an outpatient basis. [2]</t>
  </si>
  <si>
    <t>[1] Luxembourg Scientific Council
[2] Luxembourg Scientific Council
[3] Ministry of Health of the Grand Duchy of Luxembourg
[4] Luxembourg Diabetes Association
[5] Luxembourg Diabetes Association</t>
  </si>
  <si>
    <t>[1] https://conseil-scientifique.public.lu/fr/publications/diabete/diabete-long.html
[2] https://conseil-scientifique.public.lu/fr/publications/diabete/diabete-court.html
[3] https://sante.public.lu/fr/publications/p/plan-cadre-national-gimb-2018-2025/index.html
[4] 
https://www.ald.lu/de/presentation/l-ald#main[5] https://www.ald.lu/fr/presentation/maison-du-diabete</t>
  </si>
  <si>
    <t>Combined clinical recommendations for type 1 and 2 diabetes give extensive recommendations on support for patient self-management, including education. [1] Eleven requirements for type 1 patient education are set, including determination of treatment goals, administering insulin and adaptation of doses, recognition of hypo-/hyperglucemia, and for physical activity. [1] Self-monitoring recommendations for type 1 diabetes patients include recording of diet, blood glucose levels and injections, including the use of technological aids and relevant training. [1] Education requirements for type 2 patients are simplified, with eight points including information on the disease and an appropriate diet, recognition of hypo-/hyperglucemia, and the importance of physical activity and its effects on blood sugar. [1] A range of self-monitoring recommendations for type 2 patients depending on the treatment method selected are set, all including training. [1]
A clinical pathway is set for type 1 diabetes patients, but there is no reference to care co-ordinators, with the pathway and guidelines only referring to support from the treatment team as a whole, although this team is to include a GP and "specifically-trained" nurse (diabetes nurse). [1, 2] The patient-centred clinical pathway for type 2 diabetes gives a range of recommendations for management, but is not aimed at any specific specialist. [1] 
The clinical guidelines do not address specific methods of decision support for medical staff, although they are themselves directed at medical staff, and do not address clinical information systems. [1, 2]
In addition, a national programme for chronic diseases, "Gesond iessen, méi bewegen" ("Eat healthily, move more") for 2018-2025 aims to address all non-communicable diseases (explicitly including diabetes) through promotion of its target plans. [3] 
Finally, with the support of the Ministry of Health, since 2019 the Luxembourg Diabetes Association (Association Luxembourgeoise du Diabète) has been running a service called the "Maison du Diabète" ("House of Diabetes"). [4] This offers a range of consultations and education on diabetes management, treatment, diet and physical activity. [5]</t>
  </si>
  <si>
    <t>Malta uses a comprehensive approach to chronic disease management. 
In 2009, the Ministry of Health published diabetes care guidelines called the Protocol for Shared Care Diabetes in Malta. [1] The guidelines were designed to facilitate timely and equitable care to prolong life and prevent complications. [1] To do this, interdisciplinary teams are established with lines of communication to ensure access to information and improve care. [1] Each team consists of: the patient, a general practitioner with special clinical interest in diabetes, a diabetes nurse, a diabetologist and endocrinologist, a dietician, an ophthalmologist, an ophthalmic nurse, and a podiatrist. [1] The care revolves around regular visits to primary care, and an analysis of: height, weight, BMI, blood pressure, smoking status, HbA1c (6 monthly), lipids, urea, creatinine, electrolytes, thyroid function, urinalysis, microalbuminuria, diabetes meds, insulin, other medications, and fundoscopy. [1] The care team is also instructed to be on the lookout for signs of depression, and to refer the patient to a psychologist, should the need arise. [1] 
Each patient is given an individualized management plan after their initial assessment, which is followed by regular primary care visits. [1] If necessary, the interdisciplinary approach ensure that they also have easy access to secondary care [1] In addition to care access, the approach in Malta emphasizes the patient's role in managing the disease, and ensures that they are well-educated on the lifestyle changes they can make to improve their quality of life. [1]
In addition, "Diabetes: A National Public Health Priority A National Strategy for Diabetes 2016-2020" emphasizes the role of preventative care. [2] It notes that raising awareness about healthy living can play an important role in diabetes prevention. [2] The plan also seeks to improve interventions in the pre-diabetic stage, so that patients can delay the onset of type 2 diabetes. [2]</t>
  </si>
  <si>
    <t>[1] Dutch Diabetes Federation
[2] Nivel
[3] Vilans
[4] Independent care support
[5] Dutch Diabetes Federation
[6] Syntein
[7] General Practitioners: East South Limburg
[8] Ineen</t>
  </si>
  <si>
    <t>[1] https://www.zorgstandaarddiabetes.nl/wp-content/uploads/2017/01/zm-versie-30-januari-2017-definitief.pdf
[2] https://www.nivel.nl/nl/publicatie/improving-self-management-type-2-diabetes-role-group-education-and-patient-participation
[3] 
https://www.vilans.nl/docs/vilans/over_vilans/pdf/zelfmanagement-bij-diabetes-meditta-vilans.pdf[4] 
https://zelfzorgondersteund-instrumentenkiezer.nl/zelfzorgcursus-geen-woorden-maar-daden-beyond-good-intentions-mijn-diabetes-en-ik/[5] http://www.zorgstandaarddiabetes.nl/wp-content/uploads/2014/12/Toolkit-Zelfmanagement-ondersteuning-Zorgprofessionals.pdf
[6] https://www.syntein.nl/files/media/informatie-voor-patienten-vergoedingen-zorgprogrammas.pdf
[7] https://www.huisartsen-ozl.nl/dbc-kosten-en-vergoedingen.html
[8] https://ineen.nl/assets/files/assets/uploads/160707-InEen-Inclusie-en-exclusiecriteria-ketenzorgprogrammas.pdf</t>
  </si>
  <si>
    <t>In the Netherlands self-management forms an indispensible pillar of care for those suffering from diabetes and other chronic ilnesses [1]. General practitioners generally recommend that patients actively participate in improving and/or managing their health conditions, while also recognizing that this may prove difficult in the case of diabetes, as self-management can be intense and time consuming [2]. Organisations such as Vilans (the National Centre of Expertise for Long-Term Care in the Netherlands, which advocates for better care for those suffering from long-term diseases such as dementia and diabetes) and Meditta (a private organisation by and for general practitioners) have done pilot studies to find bottlenecks pertaining to self-management support [3]. In particular, they found that self-management is hard when diets feel too restricting, when patients do not have clear goals, and when they worry about future problems that relate to diabetes [3]. Training programmes, like Beyond Good Intentions (BGI), are employed to address these problems: in these programmes, trained professionals help patients create a roadmap, where they specifically focus on 1. setting goals; 2. exploring that goal; 3. estimate what needs to happen to reach the goal ; 4. action; and 5. evaluation [4]. The Dutch Diabetes Federation has also published a toolkit for self-management support, for healthcare professionals to use to support their diabetic patients. [5].
Those suffering from type 2 diabetes may qualify for 'care programmes' [6, 7]. General practitioners (GPs) meet with patients and determine if they can become part of a care programme. Patients can be included if they over the age of 18 and the GP has indicated that the patient has type 2 diabetes [8]. Based on an initial meeting, referrals can be provided for other types of care, e.g. foot care and dietary care [6, 7]. This system of references (Ketenzorg in dutch) ensures that patients receive the right (amount of) care, and are treated by the right specialists [6].</t>
  </si>
  <si>
    <t>[1] National Health Fund</t>
  </si>
  <si>
    <t>[1] https://akademia.nfz.gov.pl/wp-content/uploads/2018/03/Program_zarzadzania_choroba.pdf</t>
  </si>
  <si>
    <t>In 2018 a pilot disease management programme called POZ Plus was launched, covering type 2 diabetes as well as other diseases in the area of cardiology (essential arterial hypertension, chronic coronary artery disease, chronic heart failure, permanent atrial fibrillation), pulmonology (bronchial asthma, COPD), endocrinology (hypothyroidism, parenchyma and nodular thyroid gland), rheumatology and neurology (osteoarthritis of the peripheral joints, back pain syndromes). [1]
Persons with type 2 diabetes can be referred to the programme by their primary care physician if the stage of the patient's disease allows for continuation of treatment in primary care. If the advancement of the patient's disease does not allow for the continuation of treatment in primary care, the primary care physician can refer the patient to a specialist doctor, who will oversee the patient's participation in the disease management programme. Cornerstones of the disease management programme include evidence-based medicine, individual care plans and patient education. [1]</t>
  </si>
  <si>
    <t>[1] https://www.dgs.pt/programa-nacional-para-a-diabetes/programa-nacional-para-a-diabetes/national-programme-for-the-prevention-and-control-of-diabetes-pdf.aspx
[2] https://www.dgs.pt/documentos-e-publicacoes/estilos-de-vida-saudaveis-pdf.aspx</t>
  </si>
  <si>
    <t>Chronic disease management takes place in primary care, as evidenced by several actions defined in the National Programme for the Prevention and Control of Diabetes. These include the development of community intervention programmes for primary prevention of diabetes in the general population; expansion of information on diabetes and its risk factors; identification of people with diabetes (or with risk of developing diabetes) through surveys by health professionals; creation of guidelines for primary health care personal on follow-up with diagnosed people; clinical guidelines to standardize professional practices; distribution among primary health care personnel of a manual of good practices in diabetes surveillance [1]. The central role of primary care is also observed in the National Programme of Integrated Intervention on the Health Determinants Connected with Lifestyles, aimed at reducing the prevalence of lifestyle risk factors of noncommunicable chronic diseases (including diabetes as well as cardiovascular diseases and chronic respiratory disease). The whole programme involves primary care alongside other social institutions (e.g. schools, workplaces) [2].</t>
  </si>
  <si>
    <t>[1] Specialised Commission of the Ministry of Health for Diabetes, Nutrition and Metabolic Diseases
[2] Ministry of Health</t>
  </si>
  <si>
    <t xml:space="preserve">[1] http://old.ms.ro/documente/Ghid%20DIABET%20ZAHARAT_1185_2396.pdf 
[2] http://www.ms.ro/wp-content/uploads/2016/10/Anexa-1-Strategia-Nationala-de-Sanatate-2014-2020.pdf </t>
  </si>
  <si>
    <t>The national diabetes guideline has a section titled "Prevention, Screening and Management of Complications", which describes the interval at which primary care specialists should screen for complications (hypertension, dyslipidemia, ischemic heart disease, retinopathy, neuropathy, nephropathy, diabetic foot syndrome), and recommends objectives and treatments. The guideline also has a chapter dedicated to educating patients about healthy lifestyle and self-monitoring of glucose. [1]
However, the 2014 "National Health Strategy 2014-2020" describes care pathways as inadequate for chronic diseases in general. [2]</t>
  </si>
  <si>
    <t>[1] Slovak Diabetes Society</t>
  </si>
  <si>
    <t>[1] http://www.zivotbezcukrovky.sk/upload/files/NDP.pdf</t>
  </si>
  <si>
    <t>Slovakia has a chronic disease management programme for diabetes. The National Diabetes Programme (NDP), developed by the Slovak Diabetes Society (SDS) and introduced in 2012, sets out several key pillars for chronic disease management. These include steps for early intensive treatment, an improvement of outcomes in diabetic foot care, diabetic retinopathy and diabetic nephropathy, delaying the onset of complications of diabetes, and rigorous disease management in the patient's first 10-15 years with diabetes. The programme outlines steps towards better dissemination of information on diabetes management, such as education on healthy lifetyles, the promotion of healthy environments and information enabling healthy life choices. Furthermore, it is made clear that support mechanisms for diabetes management are crucial, with participation of associations of patients with diabetes: the programme foresees active cooperation in education, guiding their members towards the importance and need for personal involvement and self-management of the disease. [1]</t>
  </si>
  <si>
    <t>[1] Ministry of Health
[2] National Institute of Public Health
[3] Slovenian Diabetes Association</t>
  </si>
  <si>
    <t>[1] https://www.gov.si/assets/ministrstva/MZ/DOKUMENTI/Preventiva-in-skrb-za-zdravje/nenalezljive-bolezni/Nacionalni-program-obvladovanja-sladkorne-bolezni-2010-2020.pdf
[2] https://www.nijz.si/sl/obvladajmo-sladkorno-bolezen-v-sloveniji
[3]https://www.diabetes-zveza.si/laicno-svetovanje/prirocnik-laicnega-svetovanja//</t>
  </si>
  <si>
    <t>The National Diabetes Management Program 2010–2020 states that treatment of all conditions accompanying diabetes demands the active participation of the patient. [1] According to the Program, medical teams (normally doctors and nurses) at the primary level must provide the patient with clear and credible information on diabetes and accompanying conditions in a timely manner. Together, they must establish an appropriate attitude towards the disease and plan patient-oriented comprehensive care, where patient education is highlighted [1]. Patients are taught to make diagnostic and therapeutic decisions in their daily lives, for instance they are taught how to use medical devices such as blood sugar and blood pressure monitors [2]. In addition, a social support system is ensured through education and consulting for patients' family members [1, 3].</t>
  </si>
  <si>
    <t>[1] Ministry of Health
[2] Ministry of Health</t>
  </si>
  <si>
    <t>[1]
https://www.mscbs.gob.es/organizacion/sns/planCalidadSNS/pdf/excelencia/cuidadospaliativos-diabetes/DIABETES/Estrategia_en_diabetes_del_SNS_Accesible.pdf
[2]
https://www.mscbs.gob.es/organizacion/sns/planCalidadSNS/pdf/ESTRATEGIA_ABORDAJE_CRONICIDAD.pdf</t>
  </si>
  <si>
    <t>Chronic disease management procedures are set in the Diabetes Strategy of the National Health System. Some examples are: teach patients and their families the basics of diabetes and improve their training for social life; promote self-care and active participation of patients and their families through therapeutic education; guarantee the standardization of analytical techniques and procedures used to assess the metabolic control of diabetes; promote continuous training on DM in both primary and specialized care; promote pregnancy planning protocols for women with gestational diabetes, in both primary and specialized care; promote, within the continuous training plan for primary and specialized care professionals, the development of programs, protocols and joint activities for the training of patients in therapeutic education; complete postpartum follow-up in pregnant women with diabetes including family planning [1]. 
In addition, the Strategy for Addressing Chronicity in the National Health System also establishes a set of chronic disease management strategies [2]. Although the document identifies diabetes as one of the most common chronic diseases, none of the strategies specifically relate to diabetes or any any other disease [2]. Some examples of the strategies set are: enhance the participation of the community in priority-setting, decision-making and the development and implementation of planning strategies to achieve better health indicators; provide mechanisms for the patients to receive sufficient and understandable information about her/his health, as well as promoting their active participation in the decision-making process regarding her/his health; systematize evaluation models and promote the development of dashboards accessible to all professionals; improve the transition process of the chronically ill pediatric patient to the adult health services, making the age limit at which this transition takes place more flexible and individualized [2].</t>
  </si>
  <si>
    <t xml:space="preserve">[1] National Board of Health and Welfare
[2] National Diabetes Society 
[3] Västra Götaland Regional Council </t>
  </si>
  <si>
    <t xml:space="preserve">[1] https://www.socialstyrelsen.se/globalassets/sharepoint-dokument/artikelkatalog/nationella-riktlinjer/2018-10-25.pdf
[2] https://www.diabetes.se/diabetes/lar-om-diabetes/ 
[3] http://kolinfo.vgregion.se/jag-vill-till/ </t>
  </si>
  <si>
    <t xml:space="preserve">Educating patients in self-care plays a key role in care for chronic disease, especially in diabetic care. The National Board of Health and Welfare recommends the health service to offer individual or group-based education programmes to people with type 1 and type 2 diabetes, with support from people who have both expertise in the subject and teaching skills [1]. 
The guidelines also include systematic self-monitoring of blood glucose for people with type 1 diabetes and for those with type 2 diabetes treated with insulin, as well as targeted self-monitoring of blood glucose for people with type 2 diabetes not treated with insulin. The guidelines also include the promotion of lifestyle changes, e.g. helping people with diabetes to stop smoking. In addition, regular follow up is advised with fundus oculi imaging every three years in type 2 diabetes without fundus oculi disease. [1]
Furthermore, a more patient–friendly and informal platform is delivered by the Diabetes Association (Diabetes förbunded), who make it easy for many risk groups to find information about such topics as gestational diabetics, whilst also providing information through many different media (e.g. podcasts). [2]
Sweden is divied into 21 regions (län), each of which is able to provide information to patients with chronic conditions via different avenues, for example, through online learning. For example, chronic obstructive lung disease patients can find support from the Västra Götaland regional website, which outlines general facts of the condition, lifestyle choices and further help the patient can seek [3]. </t>
  </si>
  <si>
    <t>[1] National Institute for Health and Care Excellence
[2] National Health Service
[3] Milton Keynes Council
[4] Gov.uk</t>
  </si>
  <si>
    <t>[1] https://www.nice.org.uk/guidance/ng28/chapter/1-Recommendations
[2] https://www.england.nhs.uk/rightcare/wp-content/uploads/sites/40/2016/08/act-for-diabetes-31-01.pdf
[3] https://milton-keynes.cmis.uk.com/milton-keynes/Document.ashx?czJKcaeAi5tUFL1DTL2UE4zNRBcoShgo=3AfEtQDWRnAhSsI18YWFFp4Hyajt4kxDVUAJnKGsEQcUVNTHP%2BIZ7w%3D%3D&amp;rUzwRPf%2BZ3zd4E7Ikn8Lyw%3D%3D=pwRE6AGJFLDNlh225F5QMaQWCtPHwdhUfCZ%2FLUQzgA2uL5jNRG4jdQ%3D%3D&amp;mCTIbCubSFfXsDGW9IXnlg%3D%3D=hFflUdN3100%3D&amp;kCx1AnS9%2FpWZQ40DXFvdEw%3D%3D=hFflUdN3100%3D&amp;uJovDxwdjMPoYv%2BAJvYtyA%3D%3D=ctNJFf55vVA%3D&amp;FgPlIEJYlotS%2BYGoBi5olA%3D%3D=NHdURQburHA%3D&amp;d9Qjj0ag1Pd993jsyOJqFvmyB7X0CSQK=ctNJFf55vVA%3D&amp;WGewmoAfeNR9xqBux0r1Q8Za60lavYmz=ctNJFf55vVA%3D&amp;WGewmoAfeNQ16B2MHuCpMRKZMwaG1PaO=ctNJFf55vVA%3D
[4] https://www.gov.uk/government/publications/health-matters-preventing-type-2-diabetes</t>
  </si>
  <si>
    <t>There is no uniform nation-wide chronic disease management programme focusing on diabetes, but self-management support, delivery system design, decision support and clinical information systems can be found in numerous policy and guideline documents. The National Institute for Health and Care Excellence (NICE) serves as a benchmark when it comes to managing diabetes as a chronic illness and its guidelines feature recommendations on patient education, including the promotion of skills to self-manage diabetes; integrated care pathways which allow adults with diabetes, their family members and their carers to contribute to the design and execution of the programme; decision support with a particular focus on managing complications such as gastroparesis, neuropathy, foot problems, kidney disease and eye disease; information management and data access for all members of individual diabetes healthcare teams spanning across the primary, secondary and community care levels. [1]
Similar documents discussing advice and policy solutions/proposals to diabetes as a chronic disease have been published by the National Health Service (NHS), local councils and the Gov.uk platform. [2, 3, 4]</t>
  </si>
  <si>
    <t>Evidence of multimorbidity management, including diabetes</t>
  </si>
  <si>
    <t>Multimorbidity management acknowledges that people with chronic conditions and non-communicable diseases may have other health conditions that interact with each other. Multimorbidity management focuses on common risk factors e.g. diet, physical activity; polypharmacy medicines reviews to check for drug interactions; developing a plan that is person-centred not defined by their healthcare conditions.</t>
  </si>
  <si>
    <t>[1] Austrian Diabetes Society
[2] Austrian Health Insurance Fund
[3] Austrian Health Insurance Fund</t>
  </si>
  <si>
    <t xml:space="preserve">[1] https://www.oedg.at/pdf/Diabetes-mellitus-Anleitungen-fuer-die-Praxis-2019.PDF 
[2] https://www.gesundheitskasse.at/cdscontent/?contentid=10007.825528&amp;portal=oegknportal
[3] https://www.therapie-aktiv.at/cdscontent/?contentid=10007.791402&amp;portal=diabetesportal </t>
  </si>
  <si>
    <t>Austria's diabetes care guidelines give extensive attention to multimorbidity, with chapters dedicated to obesity, osteoporosis, mental illness, coronary artery disease and heart failure, kidney diseases, eye problems, diabetic neuropathy, and diabetic foot syndrome, as well as diet and exercise. [1]
Moreover, one of the main purposes of the national diabetes management programme "Therpaie Aktiv – Diabetes im Griff" ("Therapy Active – Diabetes under control") is to monitor for and prevent secondary conditions from developing, such as eye and foot problems, and to address more general health issues such as smoking, nutrition, exercise and weight. [2, 3]</t>
  </si>
  <si>
    <t>[1] Belgian Healthcare Knowledge Centre
[2] Integrated Care for Better Health
[3] Integrated Care for Better Health
[4] Integrated Care for Better Health
[5] Boost (Pilot Project in Brussels)
[6] Caring Leuven, (Zorgzaamleuven) (Project Pilot in Leuven)
[7] empact (Project Pilot in West Flanders)</t>
  </si>
  <si>
    <t>[1] https://kce.fgov.be/en/all-reports?sort=search_api_relevance&amp;order=desc&amp;search=multimorbidity
[2] https://www.integreo.be/fr
[3] https://www.integreo.be/sites/default/files/public/content/plan_nl.pdf
[4] https://www.integreo.be/sites/default/files/public/content/guidepp_0.pdf
[5] https://www.boostbrussels.be/a-propos/
[6] https://www.zorgzaamleuven.be/
[7] https://empactzorgt.be/</t>
  </si>
  <si>
    <t>In Belgium, there is evidence of a national programme that addresses multimorbidity, though it is not aimed exclusively at multimorbidity or diabetes. [1]
In 2015, the Ministers of Public Health of the four devolved governments (Brussels, Flemish, Walloon and German-speaking) and of the federal authority approved, within the Inter-ministerial Conference, a Joint Plan for the chronically ill, entitled “Integrated care for better health”, which aims, amongst other things, to “offer a better response to the risk of complex multimorbidities”. [2, 3] The Plan prioritises care for chronic patients (explicitly including diabetes patients, among others), especially those affected by multimorbidity, so that “they can live as well as possible in their own environment (family, school, work) and in the community and actively manage the care process”. [3]
The 2015 Plan aims to address the issue of multimorbidity for patients affected by a wide range of chronic illnesses (including diabetes), by implementing a “Triple Aim” principle: improving the general health of the public (chronic patients in particular); improving the quality and accessibility of care; and improving efficiency of the use of resources. [3]
The 2015 Plan is currently being implemented as of 2018 through a series of twelve pilot programmes throughout Belgium, which have a “multidisciplinary approach to address the frequency of multimorbidities for chronic patients”. [4] The pilot programmes address the issue of multimorbidity for chronic patients (including diabetes patients) by organising a care model that is person-centred not defined by their conditions, taking the patients’ different healthcare conditions into account”. [4, 6, 7]</t>
  </si>
  <si>
    <t>[1] Ministry of Health Republic of Bulgaria
[2] Ministry of Health Republic of Bulgaria
[3] Ministry of Health Republic of Bulgaria
[4] National Health Insurance Fund</t>
  </si>
  <si>
    <t>[1] https://www.mh.government.bg/media/filer_public/2016/09/12/nzs_2020.pdf
[2] https://www.mh.government.bg/media/filer_public/2016/09/12/plan_za_deistvie-nzs_2020.pdf
[3] 
http://www.strategy.bg/StrategicDocuments/List.aspx?lang=bg-BG&amp;categoryId=1&amp;typeConsultation=1&amp;typeCategory=0&amp;docType=1[4] https://www.nhif.bg/page/1508</t>
  </si>
  <si>
    <t>The National Health Strategy 2015-2020 acknowledges that people with chronic conditions and non-communicable diseases (specifically including diabetes) are likely to suffer from multiple conditions that interact with one another and adversely impact overall health. The Strategy takes into account individual differences in lifestyle and focuses, among other measures, on promoting programmes for health prophylaxis, encouraging a healthy lifestyle for both children and adults, conducting large-scale early screenings and addressing key factors such as poor diet, low physical activity, tobacco, alcohol and drug use, environmental, working and domestic conditions. [1]
The Action Plan 2015-2020 complements the Strategy in that it lists more concrete measures for tackling multimorbidity in diabetes patients using a more patient-centred approach and adopting good practices that are endorsed throughout the European Union, with a focus on prevention, effective screening and early intervention. [2] In addition, the National Strategy for Long-Term Care 2014 also highlights the possibility for patients with diabetes and other chronic illnesses to benefit from personalised medico-social services such as access to at-home care provided by trained nurses, social carers or one of the following: personal, social or domestic assistant. [3]
Each person diagnosed with one or multiple chronic non-communicable diseases is issued an official Prescription Booklet where their general practitioner and the specialist monitoring their chronic illness detail an appropriate therapy with non-contraindicated medicines. [4]</t>
  </si>
  <si>
    <t>[1] Croatian Chamber of Pharmacists
[2] Croatian Ministry of Health
[3] Croatian Ministry of Health</t>
  </si>
  <si>
    <t xml:space="preserve">[1] http://www.hljk.hr/Portals/0/Medix%20-%20Suplement%2008-34-smjernice-DM2.pdf 
[2] https://zdravlje.gov.hr/pristup-informacijama/savjetovanje-sa-zainteresiranom-javnoscu-1475/okoncana-savjetovanja/savjetovanja-u-2015-godini/akcijski-plan-za-prevenciju-i-kontrolu-kronicnih-nezaraznih-bolesti-2015-2020-1648/1648 
[3] https://esavjetovanja.gov.hr/ECon/MainScreen?entityId=13277 </t>
  </si>
  <si>
    <t>The guidelines for treating type II diabetes adopt a holistic approach and stress the need for establishing comorbidities, the psychological profile of patients and the time of occurrence of diabetes. The goals of the treatment should therefore be determined accordingly and individually. The guidelines highlight the fact that diabetes rarely occurs alone. In 65% of cases it is associated with hypertension, and 50% of patients have associated lipid disorders. [1] Both the 'Action plan for prevention and control of chronic non-communicable diseases 2015-2020' and the new 'Draft action plan for prevention and control of chronic non-communicable diseases 2020-2026' addresses risk factors, such as smoking, obesity, unhealthy diet, physical inactivity, alcohol consumption, in relation to chronic conditions, including diabetes. [2, 3]</t>
  </si>
  <si>
    <t>[1] General Healthcare System 
[2] National Institute for Heath Care (UK)</t>
  </si>
  <si>
    <t>[1] 
https://www.gesy.org.cy/el-gr/clinicaltrialdef/type2dm--3-.pdf
[2] 
https://www.nice.org.uk</t>
  </si>
  <si>
    <t>There is evidence of multimorbidity managment in the guidlines for type 2 diabetes, with regard to weight management and physical activity. For example, the guidelines specify recommended intake levels of protein, fats and carbohydrates, and mention that patients should consume foods rich in fiber with a low glycemic index of carbohydrates and low-fat dairy and fish. They also recommend regular, moderate-intensity aerobic exercise (rhythmic repetitive muscle movements lasting at least 10 minutes at a time, including cycling, walking, swimming, and dancing) for at least 30 minutes a day, 5 times a week. [1] The guidelines suggest a set of annual checks in order to detect possible cardiovascular complications in patients with diabetes as well as detection and management of kidney damage and neuropathetic comlications. For comorbidity with depression, they give a refference to the National Institute for Health Care (UK) guidlines. [1.2]</t>
  </si>
  <si>
    <t>There is evidence of multimorbidity management, including diabetes, in the Czech Republic. For example, the National Diabetes Programme (2012-2022) is a programme intitated by the Czech Diabetes Society which aims, among other things, to encourage and improve the treatment of diabetes alongside comorbidities. The programme is explicit in that diabetes therapy involves the treatment of other comorbidities, hypertension, dyslipidemia and obesity. Critical to addressing these issues are early intensive treatment, education and self-monitoring, as well as treatment of complications of diabetes, especially diabetic nephropathy, retinopathy, neuropathy, diabetic foot syndrome and ischemic heart disease. [1]</t>
  </si>
  <si>
    <t>[1] National Board for Health IT
[2] Danish Health Authority</t>
  </si>
  <si>
    <t>[1] https://sundhedsdatastyrelsen.dk/da/strategier-og-projekter/strategi-for-digital-sundhed
[2] https://www.sst.dk/da/udgivelser/2017/~/media/131D2A3050D1488BA5D71247203A6E74.ashx</t>
  </si>
  <si>
    <t>Denmark's Digital Health Strategy for 2018-2022 states that there is an increasing need for coherence in the healthcare system as multimorbidity is rising, putting increasing numbers of patients in contact with multiple segments of the healthcare system. The document also emphasizes that developing a more personalised and coherent healthcare system will help ensure that more patients experience treatment extending across hospitals and other parts of the health care sector. [1]
The Danish Health Authority's position paper from 2017 titled 'Recommendations for cross-sectional treatment for patients with type 2 diabetes' stresses the importance of taking comorbidity into account during the treatment of diabetics. The report dedicates a whole subchapter to comorbidity of diabetics. This chapter, for example, mentions that due to the frequent co-presence of type-2 diabetes and heart disease in patients, it is necessary to coordinate the rehabilitation and medical treatment of these patients. [2]</t>
  </si>
  <si>
    <t>[1] Tartu University Clinic 
[2] East Tallinn Central Hospital 
[3] National Institute for Health Development, Estonian Health Insurance Fund, and Estonian Society for Children and Youth with Diabetes
[4] Estonian Diabetes Center
[5] Estonian Endocrinology Society, Estonian Society of Family Physicians
[6] World Health Organisation</t>
  </si>
  <si>
    <t xml:space="preserve">[1] https://www.kliinikum.ee/sisekliinik/ambulatoorne-osakond/odede-vastuvotud
[2] https://www.itk.ee/kliinikud/sisekliinik/sisekliinikust/endokrionoloogiakeskus/diabeedioe-vastuvott
[3] https://www.terviseinfo.ee/images/Teenuse_kontseptsioon_Diabeediga_laps_haridusasutuses_2015.pdf
[4] https://www.edk.ee/en/about-the-company
[5] https://eestiarst.ee/2-tuupi-diabeedi-eesti-ravijuhend-2016/
[6] https://www.euro.who.int/en/countries/estonia/publications/better-noncommunicable-disease-outcomes-challenges-and-opportunities-for-health-systems.-estonia-country-assessment-2015 </t>
  </si>
  <si>
    <t xml:space="preserve">There are diabetes treatment programs in Estonia that acknowledge multimorbidity. For example, patients at the state-funded Tartu University Clinic and East Tallinn Central Hospital can receive diet and physical activity counseling. [1, 2] A state-funded project titled "Improved Healthcare in Kindergartens and Schools" required participating schools to ensure that food served in cafeterias was appropriate for children with diabetes. [3] Additionally, the private Estonian Diabetes Center offers training for patients on the management of diabetes and related comorbidities (e.g., podiatric conditions and obesity). [4] 
Estonia's national diabetes guidelines also include limited guidance for healthcare providers on treating individuals with certain comorbidities (namely, obesity and substance abuse) but they do not address the management of these comorbidites per se. [5] 
A 2015 World Health Organisation study based on interviews with Estonian healthcare providers concluded that multimorbidity management in Estonia was an area of concern, highlighting a need for "better coordination of preventive activities at different levels of care, better integration of prevention into medical and nursing education [. . .] to use more patient-centred, patient-friendly approaches." [6] </t>
  </si>
  <si>
    <t>[1] Duodecim
[2] Duodecim
[3] Finnish Diabetes Association
[4] ICARE4EU</t>
  </si>
  <si>
    <t>[1] https://www.kaypahoito.fi/kht00063
[2] https://www.kaypahoito.fi/hoi50124#readmore
[3] https://www.diabetes.fi/terveydeksi/syominen/painonhallinta
[4] http://icare4eu.org/pdf/POTKU_Case_report.pdf</t>
  </si>
  <si>
    <t xml:space="preserve">There is evidence in Finland of multimorbidity management, including diabetes. The Current Care Guidelines for diabetes address multimorbidity, stating that treatment must take into account other diseases. The guidelines make specific reference to retinopathy, neuropathy, kidney disease, foot problems, dyslipidemia, hypertension, cardiovascular diseases, and oral diseases related to diabetes. The guidelines specify that diabetes medications can pose a risk to people with other chronic diseases, and state that patients must also receive realistic information regarding their health status and risks associated with additional diseases in order to support their self-care choices. The guidelines also state that when discussing multimorbidity, psychological support should be provided when necessary and that, regarding elderly care, special attention should be paid to examining potential foot problems [1]. Diabetes is also referenced in the Current Care Guidelines for obesity, which outline that healthcare procedures must monitor type 2 diabetes in high-risk weight groups [2]. Most municipalities offer free weight management and lifestyle guidance groups, while nutritionists, diabetes nurses and lifestyle healthcare nurses offer individual guidance, and doctors can make referrals to weight loss coaches [3].
More generally, person-centred plan development was achieved through the POTKU project (Potilas Kuljettajan Paikalle; ’Putting the Patient in the Driver’s Seat’) in 2010–2014 (a pilot project), focusing on improving patient-centred care by developing care for people with chronic illnesses. It included all people with a chronic disease, particularly those with multimorbidity, seeking local primary healthcare in the project’s covered regions, but was not focused on diabetes. A key development tool for patient-centredness included personal health and care plans, which were developed for 16,000 patients. A pathway for people with multimorbidity was developed to integrate care services and improve care professionals’ cooperation on patient-centredness. Some elements of this are now embedded in health centres’ care processes; others are hindered by a lack of resources, management and integration [4]. </t>
  </si>
  <si>
    <t>[2] High Authority for Health, (Haute Autorité de santé)
[3] High Authority for Health, (Haute Autorité de santé)
[4] High Authority for Health, (Haute Autorité de santé)
[1] Ministry of Solidarity and Health, (Ministère des Solidarités et de la Santé)</t>
  </si>
  <si>
    <t>[2] https://www.has-sante.fr/upload/docs/application/pdf/2014-04/guide_pds_diabete_t_3_web.pdf
[3] https://www.has-sante.fr/upload/docs/application/pdf/ald8_guidemedecin_diabetetype1_revunp_vucd.pdf
[4] https://www.has-sante.fr/upload/docs/application/pdf/ald8_guidemedecin_diabetepediatrie_revunp_vucd.pdf
[1] https://solidarites-sante.gouv.fr/soins-et-maladies/maladies/article/diabete#Prendre-en-charge-le-diabete</t>
  </si>
  <si>
    <t>France's diabetes guidelines acknowledge the fact that diabetes patients (particularly the elderly) may have other chronic conditions, and that these various conditions may interact with each other. [1, 2, 3] With this in mind, the guidelines recommend multimorbidity management, which focuses on the common risk factors involved in chronic diseases (e.g. diet and physical activity). [1, 2, 3]
Additionally, the various diabetes guidelines require practitioners to regularly review how patient’s treatments and drugs interact with each other, and if necessary, that recognition of multimorbidity in a patient must be formalised with the development of a “Personalised Health Programme”, where more than one health condition interact with each other. [1, 2, 3]
The diabetes guidelines also provide that, if necessary, treatment of diabetes should go hand-in-hand with the treatment of other conditions, such as cardiovascular conditions, renal conditions, ophthalmological conditions and podiatric conditions. [4] Diabetes patients should be educated in order to prevent the onset of related conditions, screened to ensure early detection of related conditions, and they should be empowered so that they can self-monitor their conditions. [4]
The guidelines also require that patients are screened for other illnesses (mainly cardiovascular) upon being diagnosed with diabetes. [1]</t>
  </si>
  <si>
    <t>[1] Medical Tribune
[2] German Diabetes Society
[3] German Diabetes Society
[4] German College of General Practitioners and Family Physicians</t>
  </si>
  <si>
    <t>[1] https://www.medical-tribune.de/medizin-und-forschung/artikel/multimorbiditaet-von-diabetespatienten-stellt-kliniken-vor-herausforderung/ 
[2] https://www.deutsche-diabetes-gesellschaft.de/zertifizierung/nebendiagnose.html
[3] https://www.deutsche-diabetes-gesellschaft.de/nc/zertifizierte-arztpraxenkliniken/deutschlandkarte.html 
[3] https://www.awmf.org/uploads/tx_szleitlinien/053-047l_S3_Multimorbiditaet_2018-01.pdf</t>
  </si>
  <si>
    <t>The German Diabetes Association (Deutsche Diabetes Gesellschaft, DDG), an independent non-state body, issues special certification to clinics that have interdisciplinary structures to accommodate diabetics with multiple morbidities. [1, 2] The DDG currently lists 108 clinics throughout Germany as having this certification, meaning that they are suitable for patients with a secondary diagnosis of diabetes. [3]
In addition, the German College of General Practitioners and Family Physicians (Deutsche Gesellschaft für Allgemeinmedizin und Familienmedizin) has published national care guidelines for multimorbidity, which are valid until February 2022. [4] These guidelines detail examples of comorbidities associated with diabetes and interventions that take into account the different diseases. [4]</t>
  </si>
  <si>
    <t xml:space="preserve">[1] Hellenic Diabetes Association </t>
  </si>
  <si>
    <t>[1] https://drive.google.com/file/d/1L-zjpv1cYIWlItTDvlW_ljZR4q7esZkx/view</t>
  </si>
  <si>
    <t xml:space="preserve">There is evidence of multimorbidity management for diabetes in Greece. Common risk factors such as diet and physical activity are mentioned in the national guidelines for diabetes. For example, diet plans include reccomendations for daily intake of protein, carbohydrates, fiber and fats for diabetics and for other people in order to prevent diabetes, as well as information about the "Mediterranean diet" and diabetes. When it comes to physical activity, general instructions are given (e.g. starting physical activity gradually in terms of intensity and duration) while more specific instructions are given seperately for type 1 and type 2 diabetes (e.g. anaerobic exercise, 2-3 times per week with 8-10 repetitions of each activiy for type 1 diabetes) as well as physical activity intructions for the prevention and treatment of diabetes (e.g. moderate-intensity aerobic exercise, lasting at least 30 minutes a day, at least 5 times a week). 
Clinical guidelines for other diseases that may occur with diabetes are in place, including: diabetic kidney disease, diabetic retinopathy, macroangiopathy in diabetes, coronary heart disease in diabetes, peripheral arterial disease in diabetes, diabetic foot and Charcot's arthropathy in diabetes. There are also clinical guidelines for treatment of diabetes in people with other chronic conditions, for example chronic kidney disease, chronic liver disease, heart failure and chronic obstructive pulmonary disease. [1] </t>
  </si>
  <si>
    <t>[1] Ministry of Human Capacities - State Secretariat for Healthcare</t>
  </si>
  <si>
    <t xml:space="preserve">[1] http://www.diabet.hu/upload/diabetes/magazine/dh.2017.1.pdf?web_id= </t>
  </si>
  <si>
    <t>The Hungarian national diabetes care guideline mentions the individualised treatment principle, and states that diet and physical activity should be taken into account, as should patients' socio-economic circumstances. They describe treatment of obesity in detail, and mention other diseases (such as hypertension and ischemic heart disease) as risk factors. [1]</t>
  </si>
  <si>
    <t>[1] Health Service Executive
[2] Irish College of General Practitioners</t>
  </si>
  <si>
    <t>[1] https://www.hse.ie/eng/about/who/cspd/ncps/diabetes/moc/model-of-integrated-care-type-2-diabetes-2018.pdf
[2] https://www.icgp.ie/speck/properties/asset/asset.cfm?type=LibraryAsset&amp;id=3C71296D%2D7D29%2D4D40%2D8C68659FEA5098D4&amp;property=asset&amp;revision=tip&amp;disposition=inline&amp;app=icgp&amp;filename=NCG%2DNo%2D17%2DAdult%2DT1%2DDM%5F%2DWeb%2Dready%2Dcopy%2Epdf</t>
  </si>
  <si>
    <t>There is evidence of multimorbidity management in Ireland. Every patient receives individualized care that takes many risk factors into account. The "Model of Integrated Care for Patients with Type 2 Diabetes: A Guide for Health Care Professionals (Clinical Management Guidelines)" ensures that patients are sufficiently educated on the effects of diet, activity, smoking, drinking, and other risk factors. [1] In addition, there is significant guidance on how the plan should be developed according to the patient's medical history and any medicines they are already taking. [1] Irish guidelines ensure that every patient receives an individualized, patient-centered plan. 
Similar measures are in place in the guidelines for type 1 diabetes. [2]</t>
  </si>
  <si>
    <t>[1] Ministry of Health
[2] Ministry of Health
[3] Organization for Economic Cooperation and Development</t>
  </si>
  <si>
    <t xml:space="preserve">[1] http://www.salute.gov.it/imgs/C_17_pubblicazioni_1885_allegato.pdf 
[2] http://www.salute.gov.it/imgs/C_17_pubblicazioni_2584_ allegato.pdf 
[3] https://www.oecd-ilibrary.org/social-issues-migration-health/italy-country-health-profile-2019_cef1e5cb-en </t>
  </si>
  <si>
    <t>National diabetes guidelines extensively cover multimorbidity management, including a whole section on the management of patients with diabetes hospitalised for other illnesses. The document outlines how these patients should be managed in the hospital, including cooperation with diabetes hospital units to avoid complications. [1] In addition, the national guideline on chronic care coordination explicitly acknowledges multimorbidity, outlining personalised care for patients with multiple chronic conditions and emphasising the need for evidence-based interdisciplinary practice; this guideline explicitly covers diabetes, identifying common risk factors between it and other diseases. [2] 
In addition, a 2019 report from the Organization for Economic Cooperation and Development confirms that a number of Italy's regions are piloting the implementation of new health service models, through multispecialty community-based centres and case management that combine health and social care, to better respond to the needs of patients with co-morbidities, but it isn’t stated whether these include diabetes. [3]</t>
  </si>
  <si>
    <t>[1] Latvian Association of Endocrinologists</t>
  </si>
  <si>
    <t>[1] https://www.evisit.eu/files/medinfo/file/508/2.tipa-CD-arstesanas-kliniskas-rekomendacijas-2016.g..pdf</t>
  </si>
  <si>
    <t>There is evidence of multimorbidity management, including diabetes. Latvia's guidelines for treatment and management of type 2 diabetes (the "Clinical Recommendations for the Treatment of Type 2 Diabetes"), which were issued by the Latvian Association of Endocrinologists, extensively cover multimorbidity, such as combinations of chronic kidney and liver diseases with diabetes, and cardiovascular diseases with diabetes. The guidelines outline symptoms, treatment and management of multimorbidity with diabetes, emphasising the importance of a patient-tailored treatment throughout. [1]</t>
  </si>
  <si>
    <t>The treatment guidelines for diabetes acknowledge the prevalence of comorbidity among diabetics, particular with relation to cardiovascular diseases. [1] To address this, the guideline state that a patient's risk of cardiovascular disease should be assessed after having been diagnosed with diabetes, and annually thereafter, and that the patient should be assigned to a specific cardiovascular risk group on the basis of factors including weight, hypertension, dyslipidaemia, smoking, family history of early coronary heart disease, chronic kidney disease and albuminuria. [1] The guidelines also have sections addressing hypertension, foot care, weight management, diet and physical activity. [1]</t>
  </si>
  <si>
    <t>[1] https://conseil-scientifique.public.lu/fr/publications/diabete/diabete-long.html</t>
  </si>
  <si>
    <t>The clinical guidelines for diabetes give prominent attention to comorbidity, with one of their main aims being to prevent complications linked to hyperglycaemia, such as ketoacidosis, and to prevent long-term complications affecting the cardiovascular system, retina, kidneys and peripheral nervous system. [1] The guidelines also emphasize the importance of recognizing diabetes's associations with conditions such as celiac disease, thyroid disease, Biermer's disease, atrophic gastritis, depression and eating disorders. [1] To this end, the guidelines prescribe examining and evaluating diabetics for these conditions (e.g. regular foot examinations and mental health evaluations). [1]</t>
  </si>
  <si>
    <t xml:space="preserve">There is evidence of multimorbidity management, including diabetes care, in Malta. The approach is patient-centered and integrated, to ensure a comprehensive and holistic approach to care.
In 2009, the Ministry of Health published diabetes care guidelines called, Protocol for Shared Care Diabetes in Malta. [1] The guidelines were designed to facilitate timely and equitable care to prolong life and prevent complications. [1] To do this, interdisciplinary teams are established with lines of communication to ensure access to information and improve care. [1] Each team consists of: the patient, a general practitioner with special clinical interest in diabetes, a diabetes nurse, a diabetologist and endocrinologist, a dietician, an ophthalmologist, an ophthalmic nurse, and a podiatrist. [1] The care revolves around regular visits to primary care, and an analysis of: height, weight, BMI, blood pressure, smoking status, HbA1c (6 monthly), lipids, urea, creatinine, electrolytes, thyroid function, urinalysis, microalbuminuria, diabetes meds, insulin, other medications, and fundoscopy. [1] The care team is also instructed to be on the lookout for signs of depression, and to refer the patient to a psychologist, should the need arise. [1] 
In addition, "Diabetes: A National Public Health Priority A National Strategy for Diabetes 2016-2020" emphasizes the role of preventative care. [2] It notes that raising awareness about healthy living can play an important role in diabetes prevention. [2] The plan also seeks to improve interventions in the pre-diabetic stage, so that patients can delay the onset of type 2 diabetes. [2] It also outlines the role that co-morbidities can play, necessitating that they be kept in mind when treating each patient. [2] </t>
  </si>
  <si>
    <t>[1] Dutch Diabetes Federation
[2] Oncoline.nl
[3] General Practitioner and Science</t>
  </si>
  <si>
    <t>[1] https://www.ndfzorgstandaard.nl/wp-content/uploads/2013/11/Richtlijn-Signalering-en-monitoring-van-depressieve-klachten-DEF-261120131.pdf
[2] https://www.oncoline.nl/index.php?pagina=/richtlijn/item/pagina.php&amp;id=40247&amp;richtlijn_id=1017
[3] https://www.henw.org/artikelen/multimorbiditeit-de-huisartsenpraktijk</t>
  </si>
  <si>
    <t>In the Netherlands multimorbidity and comorbidity are addressed in detail by diabetes guidelines. The Dutch Diabetes Federation, for example, created a guideline on the signaling and monitoring of depression in people with diabetes [1]. This guidelines acknowledges that comorbidity can often lead to complex situations, and advocates for the use of signaling questionaires to determine if someone with diabetes may also suffer from depressive moods [1]. 
Guidelines made by and for oncologists also include comorbidity in relation to diabetes [2]. In particular, this guideline addresses the risk that diabetes patients are more likely to also suffer from hyperglycemia and corticosteroids [2]. In order to manage this specific instance of comorbidity, the guideline recommends that patients see dieticians in order to recommend dietary changes, more exercise, and potentially changing prescribed medicines [2]. 
While there are relevant guidelines that specifically address comorbidity and multimorbidity in diabetes, some doctors remain skeptical. The main diabetes guidelines, on diabetes types 1 and 2, generally do not account for comorbidity or multimorbidity. Some healthcare professionals have criticized the guidelines for being too narrow and restrictive in this respect [3].</t>
  </si>
  <si>
    <t xml:space="preserve">[1] Diabetes Poland (Polish Diabetes Association)
[2] Interview 1
[3] Interview 3 
[4] Supreme Audit Office 
[5] Supreme Audit Office </t>
  </si>
  <si>
    <t xml:space="preserve">[1] https://cukrzyca.info.pl/aktualnosci/2020_guidelines_on_the_management_of_diabetic_patients_a_position_of_diabetes_poland
[2] N/A 
[3] N/A 
[4] https://www.nik.gov.pl/plik/id,8319,vp,10379.pdf 
[5] https://www.nik.gov.pl/plik/id,10370.pdf </t>
  </si>
  <si>
    <t>The Polish diabetes management guidelines address diet and physical activity as a part of the essential self-management training provided to patients with diabetes. Additionally, the guidelines recommend that diabetics be screened for depressive disorders every 1–2 years, especially for patients with poor metabolic control of the disease. The guidelines outline contraindications to metabolic surgery in patients with type 2 diabetes (alcohol or drug dependence, particular mental conditions, high cardiovascular risk, endocrine diseases promoting obesity, rapid increase in body weight, active peptic ulcer, as well as previous oncological treatment, which would imply the need for a special consultation) [1].
The guidelines also provide recommendations for special treatment of diabetes patients with risk of atherosclerotic cardiovascular disease, chronic kidney disease or heart failure with impaired ejection fraction as well as hypoglycemia. They also outline contraindications for the drugs commonly used to treat diabetest. There is also a recommendation to monitor diabetes patients for other cardiovascular disease risk factors (e.g., tobacco smoking, hypertension, dyslipidemia). Special focus is also devoted to diabetes treatment among children and pregnant women [1].
However, fragmented healthcare means there is no uniform information database that could be consulted by specialists in different units. The patient is usually the only link between different specialists, which leads to information distortion and improper treatment. [2, 3] The Polish healthcare system mostly only addresses multimorbidity in relation to the elderly, and geriatrics programmes do not focus explicitly on diabetes [4, 5]</t>
  </si>
  <si>
    <t>The National Programme for the Prevention and Control of Diabetes states that it is complementary with the National Programme of Integrated Intervention on the Health Determinants Connected with Lifestyles, the National Program for Cardiovascular Diseases Prevention and Control, the National Plan to Fight Obesity and the National Platform Against Obesity [1]. The document also identifies health conditions that increase the chances of developing diabetes (e.g. obesity, sedentarism, family history, pregnancy, use of medicines), enabling risk factor management and identification of people with risk of developing diabetes. In addition, the National Programme of Integrated Intervention on the Health Determinants Connected with Lifestyles focuses on common risk factors of chronic diseases [2].</t>
  </si>
  <si>
    <t>[1] Specialised Commission of the Ministry of Health for Diabetes, Nutrition and Metabolic Diseases</t>
  </si>
  <si>
    <t xml:space="preserve">[1] http://old.ms.ro/documente/Ghid%20DIABET%20ZAHARAT_1185_2396.pdf </t>
  </si>
  <si>
    <t>The Diabetes Guideline provides recommendation for screening and treatment of complications such as hypertension, dyslipidemia, ischemic heart disease, retinopathy, neuropathy, nephropathy and diabetic foot syndrome. It also recommends planning a personalised diet for the patient, and addresses possible interactions of medicines taken together, including pioglitazone with metformin, sitagliptin with metformin, and saxagliptin with metformin. [1]</t>
  </si>
  <si>
    <t>There is evidence of multimorbidity management, including diabetes, in Slovakia. Slovakia's national diabetes guidelines, issued by the Ministry of Health in December 2011, outline management approaches in relation to multimorbidities, such as ischemic heart disease, stroke, arterial hypertension, dyslipidemia and lower limb ischemic syndrome. In order to manage multimorbidity that includes diabetes, the guidelines encourage a focus on the patient's lifestyle, dietary habits, smoking, alcohol intake, physical activity and social relations - these factors are described as crucial to coordinating the right diagnosis and comprehensive therapy of chronic diabetic complications and concomitant diseases. The treatment and management of diabetes and multimorbidity also involves efforts to reduce cholesterol levels, glycemia and obesity. The energy content of a patient's diet must take into account bodyweight, age and also concomitant diseases, and the recommended exercise regime must take into account the condition of the patient's cardiovascular system. [1]</t>
  </si>
  <si>
    <t>[1] Association of Endocrinologists of Slovenia</t>
  </si>
  <si>
    <t>[1] https://endodiab.si/wp-content/uploads/2015/12/25.-Multimorbidnost-in-bolnik-s-sladkorno-boleznijo.pdf</t>
  </si>
  <si>
    <t>Slovenia's Clinical Guidelines for Type-2 Diabetes explicitly mention multimorbidity management and recommend that comprehensive assessment of a patient's condition should include all illnesses and conditions (with emphasis on functional ability, complexity and treatment burden), as well as the patient's preferences, personal characteristics and social circumstances (available social network). Such assessment is prepared by an interdisciplinary medical team, that is led by the doctor with the broadest insight into the patient's health and social condition. Together with the patient, they draft an individualised care plan where the treatment is closely monitored [1].</t>
  </si>
  <si>
    <t>[1] https://www.mscbs.gob.es/organizacion/sns/planCalidadSNS/pdf/excelencia/cuidadospaliativos-diabetes/DIABETES/Estrategia_en_diabetes_del_SNS_Accesible.pdf
[2] https://www.mscbs.gob.es/organizacion/sns/planCalidadSNS/pdf/ESTRATEGIA_ABORDAJE_CRONICIDAD.pdf</t>
  </si>
  <si>
    <t>The Diabetes Strategy of the National Health System addresses other health conditions that interact with diabetes, either as risk factors or as acute and chronic complications. Specifically, it sets strategies and goals to promote healthy lifestyles; it implements specific action protocols for the treatment and monitoring of diabetes in patients with comorbidity in the Autonomous Communities; and it provides comprehensive care for diabetes patients hospitalized for reasons other than their diabetes, by involving expert diabetes professionals in their care [1]. The Strategy for Addressing Chronicity in the National Health System recognizes that people with chronic health conditions such as diabetes are the ones who find it most difficult to access and circulate through the healthcare system and that its organization is inadequate for patients who have multiple pathologies or comorbidity [2]. In this sense, it aims to promote information and communication mechanisms among professionals in the same and different fields of healthcare; it encourages management by integrated healthcare processes and/or definition of care routes for the different conditions of chronic health; in the care of multimorbidity patients or those with comorbidity that require hospital care, it establishes care routes that include care by general hospital specialists who act as referring professionals of the patient in their journey through different care levels and complement, when necessary, the comprehensive assessment of patients by others specialists [2].</t>
  </si>
  <si>
    <t xml:space="preserve">[1] National Board of Health and Welfare </t>
  </si>
  <si>
    <t xml:space="preserve">[1] https://www.socialstyrelsen.se/globalassets/sharepoint-dokument/artikelkatalog/nationella-riktlinjer/2018-10-25.pdf </t>
  </si>
  <si>
    <t xml:space="preserve">The diabetes guidelines set by the National Board of Health and Welfare focus primarily on patient self-care, but also consider other forms of management, particularly taking into account potential comorbidities. In particular, the guidelines recommend statin treatment for diabetics with a high to very high risk of cardiovascular disease, and blood pressure-lowering drugs to diabetics with hypertension. [1] In extreme cases of people with type 2 diabetes and severe obesity (body mass index over 40 kg/m²), the guidelines recommend obesity surgery with structured follow-up [1]. </t>
  </si>
  <si>
    <t>[1] National Health Service
[2] National Institute for Health and Care Excellence
[3] National Institute for Health and Care Excellence
[4] National Institute for Health and Care Excellence
[5] British Journal of General Practice</t>
  </si>
  <si>
    <t>[1] https://www.england.nhs.uk/rightcare/wp-content/uploads/sites/40/2016/08/act-for-diabetes-31-01.pdf 
[2] https://www.nice.org.uk/guidance/ng18
[3] https://www.nice.org.uk/guidance/ng17
[4] https://www.nice.org.uk/guidance/ng28
[5] https://www.ncbi.nlm.nih.gov/pmc/articles/PMC5409424/</t>
  </si>
  <si>
    <t>The Action on Diabetes paper published by the National Health Service (NHS) in January 2014 acknowledges that at present many people with diabetes suffer with other complications of diabetes and/or other long-term conditions, estimating that their current numbers will grow by 252% by 2050. Targeting clinical leaders, chief officers, medical directors and other managerial level professionals, the paper looks at multimorbidity in diabetes patients as an ever-growing health and social threat that requires an individual approach from person to person, taking into account one’s “goals to develop a personalised care plan that embraces all of their conditions and needs.” Focusing on prevention and earlier diagnosis of diabetes, the NHS plans on tackling multimorbidity by supporting an improved primary care management system of risk factors. [1]
The diabetes guidelines issued by the National Institute for Health and Care Excellence (NICE) all advocate a patient-centred approach, taking into account individual needs and preferences – including co-existing conditions, medicines being taken, and broader health and social care needs. [2, 3, 4] Furthermore, the guidelines for type 2 diabetes in adults specifically address physical activity, diet, associated illnesses (coeliac disease, Addison's disease, pernicious anaemia, thyroid disease) and cardiovascular risk, while the guidelines for type 1 diabetes in adults specifies medication that should not be offered to people with certain conditions (heart failure, hepatic impairment, diabetic ketoacidosis, bladder cancer, uninvestigated macroscopic haematuria). [3, 4] 
In addition, the National Institute for Health and Care Excellence (NICE) has published a guideline on the assessment and management of multiimorbidity, which excplicitly covers diabetes but does not address it in detail. The aim of guidelines is to offer support to patients and clinicians in finding ways to optimise the health services on offer and streamline care for those considered most vulnerable - namely patients aged 65 and over. [5]</t>
  </si>
  <si>
    <t>Is there is an electronic health records (EHR) system in place?</t>
  </si>
  <si>
    <t>Indicates whether EHR are available as a key technical facilitator of integrated care, allowing patients and healthcare professionals to view information across healthcare providers</t>
  </si>
  <si>
    <t>National = 1, Subnational/regional=0.5, No=0</t>
  </si>
  <si>
    <t>National</t>
  </si>
  <si>
    <t>[1] ELGA.gv.at
[2] ELGA.gv.at
[3] ELGA.gv.at</t>
  </si>
  <si>
    <t>[1] https://www.elga.gv.at/elga-die-elektronische-gesundheitsakte/elga-im-ueberblick/index.html
[2] http://www.elga.gv.at/elga-die-elektronische-gesundheitsakte/aktuelle-hinweise/
[3] http://www.elga.gv.at/teilnahme/elga-willenserklaerungen/</t>
  </si>
  <si>
    <t>Austria has a nationwide electronic health record system called Elektronische Gesundheitsakte (ELGA). [1] ELGA includes discharge letters, test results, x-rays, and information about prescription and non-prescription medicine being taken, and can be accessed by patients, doctors, hospitals, care institutions and pharmacies. [1] To reduce doctors' visits during the coronavirus pandemic, it has recently become possible for doctors to prescribe medicine via ELGA. [2]
By default all persons covered by the Austrian health insurance system (reportedly 99% of the population) have their records included in ELGA, though anyone can choose to opt out at any time [3]. All of Austria's public hospitals, public care facilities and pharmacies are connected to the system, as are some doctors' surgeries. [1]</t>
  </si>
  <si>
    <t>National and regional</t>
  </si>
  <si>
    <t>[1] World Health Organisation
[2] eHealth (Belgium)
[3] Smals
[4] Mutualité Chrétienne</t>
  </si>
  <si>
    <t>[1] http://origin.who.int/goe/publications/atlas/2015/bel.pdf
[2] https://www.ehealth.fgov.be/ehealthplatform/fr/loi-du-21-aout-2008-relative-a-linstitution-et-a-lorganisation-de-la-plate-forme-ehealth
[3] https://www.smals.be/fr/content/plateforme-ehealth-services-de-base-plaque-tournante-electronique-des-soins-medicaux
[4] https://www.mc.be/la-mc/vos-dossiers/dossier-sante-partage/faq/reseaux</t>
  </si>
  <si>
    <t>In Belgium, there is a National Electronic Healthcare Record System (EHR), which was introduced in 2008. [1]
In 2008 the Belgian legislature adopted a law on the establishment of a new “e-Health” institution to manage the exchange of data in the form of “electronic patient records”. [2] E-Health is an independent institution that manages Belgium’s EHR system. [2] Information can be accessed by patients themselves, and by qualified healthcare professionals and healthcare providers (with the patients’ consent, or in emergency situations). [2, 3] Information included in the EHRs includes past immunisation history records, past prescriptions, and details of past health conditions. [2, 3]
There are also four regional e-Health platforms in Belgium: the Brussels Health Network (“Réseau Santé Bruxellois”) in Brussels, the Walloon Health Network (“Réseau Santé Wallon”) in Wallonia, the Collaborative Care Platform (“Collaboratief Zorgplaatform”) in West Flanders and East Flanders, and the Flemish Hospitals Network (“Vlaamse Ziekenhuizen Netwerk”) in Flemish Brabant and Limburg. [4] The regional e-Health platforms share data for patients within the region and use the Federal e-Health platform to share data across regions. [4]</t>
  </si>
  <si>
    <t>[1] National Health Insurance Fund
[2] Darik News
[3] Manager.bg</t>
  </si>
  <si>
    <t>[1] https://pis.nhif.bg/uac/f?p=200:2:5668451287677::NO:2::
[2] https://dariknews.bg/novini/bylgariia/it-biznesyt-pravi-darom-za-dyrzhavata-elektronnoto-zdraveopazvane-2219379
[3] https://www.manager.bg/nauka-i-zdrave/elektronnata-zdravna-sistema-shche-startira-dokraya-na-godinata-uveri-daritkova</t>
  </si>
  <si>
    <t>There is a national electronic health record system in place, accessible via the website of the National Health Insurance Fund (NHIF). This Personalised Information System, however, is not fully comprehensive and interoperable and currently works as a digital dossier for the patient rather than as an accessible platform facilitating integrated care. At present, the System contains the following patient information: allergies, immunisations, a history of check-ups, laboratory tests, medical procedures, hospitalisations, some prescriptions and dental status. [1]
An integrated e-health system is currently under development and will begin working by November 2020. The new system will allow general practitioners to issue prescriptions, referrals and all other paperwork digitally on a platform which can be accessed by medical professionals, pharmacists and patients alike. This integrated record system will also contain an up-to-date health dossier, a health card and a prescription booklet. [2] [3]</t>
  </si>
  <si>
    <t xml:space="preserve">[1] CEZIH (Centralni zdravstveni informacijski sustav - Central health information system)
[2] CEZIH
[3] CEZIH. </t>
  </si>
  <si>
    <t xml:space="preserve">[1] http://www.cezih.hr/index.html
[2]http://www.cezih.hr/pzz/dokumentacija/HR_PHCIS_DataSpecification_RevPE1-web.pdf 
[3] http://www.cezih.hr/pzz/dokumenti_pzz/Opis_NISHI_sustava.pdf </t>
  </si>
  <si>
    <t>Croatia has a national electronic health record (EHR) system, CEZIH (Centralni zdravstveni informacijski sustav, the Central Health Information System), which allows patients and healthcare professionals to view information across healthcare providers. [1] The central primary health care information system (ISPZZ - Informacijski sustav primarne zdravstvene zaštite) is integrated within CEZIH, connecting all primary health physicians with the Croatian Health Insurance Institute and the Croatian Institute for Public Health. The ISPZZ contains the Electronic Population Register (EPR - Elektronički populacijski registar) with personal and demographic data about patients; the Register of resources in health care (RRZ - Registar resursa u zdravstvu) with information on health resources; and the Archive of electronic health records (EHCR - Arhiva elektroničkih zdravstvenih kartona) with medical histories of all patients known to the system. [2, 3]</t>
  </si>
  <si>
    <t>[1] Pan-Cypriot Bar Association
[2] General Healthcare System</t>
  </si>
  <si>
    <t>[1] http://www.cylaw.org/nomoi/arith/2019_1_059.pdf
[2] https://www.gesy.org.cy/sites/Sites?d=Desktop&amp;locale=el_GR&amp;lookuphost=/el-gr/&amp;lookuppage=hioinformationtechnologysystemghs</t>
  </si>
  <si>
    <t>There is an electronic health record (EHR) in Cyprus. Legislation for Cyprus' electronic health record (ΗΦΥ), was established in 2019. Electronic health can be accessed by all providers to whom citizens have granted authorization (through a personal passwrod). When it comes to the General Health System, electronic health records can be accessed from all providers and beneficiaries through the IT system of the General Health System. The information included in the EHR (ΗΦΥ) is all the basic information about citizen's health data as well as data entered by the citizen himself or his legal representative. [1,2]</t>
  </si>
  <si>
    <t>[1] Institute for the Support of Electronic Health Care
[2] Institute for the Support of Electronic Health Care
[3] Institute for the Support of Electronic Health Care
[4] Hospodarske noviny</t>
  </si>
  <si>
    <t>[1] https://www.zdravel.cz/lekari-a-odbornici 
[2] https://www.zdravel.cz/pacienti
[3] https://www.zdravel.cz/kdo-jsme
[4] https://domaci.ihned.cz/c1-66755150-nastupce-neuspesneho-izip-nabizi-pomoc-statu-s-chytrou-karantenou-ministerstvo-jej-ignoruje</t>
  </si>
  <si>
    <t>The Czech Republic has an electronic health record (EHR) system in place. "Zdravel" is an information system that provides an online central repository of health records, allowing patients and healthcare providers access to patients' health data in support of monitoring, decision-making and the treatment of patients. As well as functioning as a central point for records of physicians' notes, for an overview of patient medication and for laboratory results, the Zdravel system also facilitates the identification of patients at risk of serious diseases based on analytical evaluation, for example screening for colorectal cancer and prediabetes. It maximizes the existing reimbursement mechanisms of health insurance companies and can also be used by patients themselves for uploading documents to share with doctors. The Zdravel system was set up in 2016 and is operated by the Institute for the Support of Electronic Health Care. [3, 4] Its expansion, however, has been slow - it was reported that as of April 2020 Zdravel had registered only 20,000 insured patients and 200 doctors. [4]</t>
  </si>
  <si>
    <t>[1] Danish Ministry of Health, Danish Ministry of Finance, Danish Regions, and Local Government Denmark</t>
  </si>
  <si>
    <t>[1] https://sundhedsdatastyrelsen.dk/da/strategier-og-projekter/strategi-for-digital-sundhed</t>
  </si>
  <si>
    <t>A patient’s medical records are viewable by clinicians across all Danish regions in an electronic health record system called the "Citizens' Journal" (Sundhedsjournalen). In addition, the Shared Medication Record (Fælles Medicinkort) gives healthcare professionals access to a complete, up-to-date prescription-medicine overview for the patient across the entire health system.</t>
  </si>
  <si>
    <t>[1] Estonian Ministry of Social Affairs
[2] Health and Well-being Info System Centre (TEHIK) 
[3] Estonian Parliament
[4] World Health Organisation</t>
  </si>
  <si>
    <t>[1] https://www.sm.ee/et/e-tervis
[2] https://www.tehik.ee/tervis/arstiportaal
[3] https://www.riigiteataja.ee/akt/126022015015?leiaKehtiv
[4] http://www.euro.who.int/en/countries/estonia/news/news/016/03/e-health-in-practice</t>
  </si>
  <si>
    <t>Estonia has a national electronic health record system – the Health Information System – which has interfaces for both patients and healthcare providers. [1, 2] Patients can view all information recorded about them by their healthcare providers, reserve appointments, and view test results and prescription information; healthcare providers can upload patient information for inclusion in the database and review information submitted about them by other providers. 
Use of the the Health Information System by providers is mandatory under the Estonian Health Services Organisation Act; under this same act, all patients have the right to view their health information on the electronic patient portal. [3] According to the World Health Organisation, Estonia was "the first country in the world to fully implement [an electronic health record system] nationwide". [4]</t>
  </si>
  <si>
    <t>[1] Kanta Services, The Social Insurance Institution of Finland
[2] The Social Insurance Institution of Finland
[3] Kanta Services, The Social Insurance Institution of Finland
[4] Kanta Services, The Social Insurance Institution of Finland
[5] Kanta Services, The Social Insurance Institution of Finland</t>
  </si>
  <si>
    <t>[1] https://www.kanta.fi/en/what-are-kanta-services
[2] https://na.eventscloud.com/file_uploads/725b72ac585ad0a3b219cf18ff415807_Hypponen-Kanta_Free-flow-of-health-data-in-Finland.pdf 
[3] https://www.kanta.fi/en/legislation
[4] https://www.kanta.fi/en/my-kanta-pages-general
[5] https://www.kanta.fi/en/professionals/patient-data-repository</t>
  </si>
  <si>
    <t xml:space="preserve">In Finland's centralised National Archive of Health Information (known as "Kanta") was implemented in 2007. This is a national eHealth infrastructure for saving recorded data, designed for public and private healthcare providers, pharmacies, healthcare professionals, eHealth DSI (CEF), citizens, and other national services. It is maintained by the Social Insurance Institution of Finland (Kela), aiming to create a single national structure for communication between patients and providers. Its services are continuously expanded and developed with user cooperation [1]. Kanta includes the nationwide harmonised electronic patient records (the Patient Data Repository (PDR) — the national EHR archive (eArchive)), the ePrescription system, and MyKanta (the Web portal for citizens’ access to personal information). The PDR is a national centralised repository into which patient records are entered [2]. Under the Act on the Electronic Processing of Client Data in Social and Health Care Services, public healthcare organisations are obliged to enter patient records in a nationally centralised archive, and private healthcare organisations must too, if they have electronic systems for long-term storage of patient records [3]. Although an EHR system is in place, not everyone has joined it as deployment of the PDR progresses in stages in public and private healthcare units [4]. Still, the EHR system is a key technical facilitator of integrated care. The eArchive provides healthcare professionals with centralised access to nationwide electronic patient records and treatment data, with accessible information from different healthcare systems using Kanta’s messaging interface [5]. Patients can see their personal recorded data through the My Kanta web portal. </t>
  </si>
  <si>
    <t>[1] Ministry of Solidarity and Health, (Ministère des Solidarités et de la Santé)
[2] All About My Finances, (Tout Sur Mes Finances)
[3] MSSanté
[4] Health Insurance, (l’Assurance Maladie)
[5] Health Insurance, (l’Assurance Maladie)</t>
  </si>
  <si>
    <t>[1] https://solidarites-sante.gouv.fr/systeme-de-sante-et-medico-social/e-sante/article/dossier-medical-partage-dmp
[2] https://www.toutsurmesfinances.com/vie-pratique/a/dossier-medical-partage-comment-fonctionne-le-dmp
[3] https://mailiz.mssante.fr/ets/decouvrir
[4] https://www.dmp.fr/patient/je-decouvre#Le-DMP-qu-est-ce-que-c-est
[5] https://www.ameli.fr/fileadmin/user_upload/documents/DP_5_millions_de_DMP.pdf</t>
  </si>
  <si>
    <t>France has an electronic health record (EHR) system in place.
In 2016, the French legislature charged the National Health Insurance Fund (Caisse Nationale d'Assurance Maladie) with developing and implementing a “Shared Medical Record” (SMR) system. [1] The SMR system has been gradually deployed throughout France since 2016, and has been operating nationwide since 2018. [1, 2]
The SMR system is designed as a set of services allowing authorised health professionals to share, in electronic form, health information useful for the co-ordination of actors taking care of the patient. [1] It was established to complement the already existing health professionals’ secure messaging system “MSSanté” (in use since 2014). [1, 3]
The SMR system allows patients and healthcare professionals to access information about the patient’s previous care history (over the preceding 24 months), previous medicines, examination results, previous conditions, hospital bills, emergency contact details, and the patient’s directions for after their death. [4] Patients can create their records themselves, and over five million patients have registered an SMR record. [1, 5]</t>
  </si>
  <si>
    <t>[1] Federal Ministry of Health
[2] National Association of Statutory Health Insurance
[3] Krankenkassen Deutschland</t>
  </si>
  <si>
    <t>[1] https://www.bundesgesundheitsministerium.de/service/begriffe-von-a-z/e/elektronische-patientenakte.html 
[2] https://www.kbv.de/html/epa.php 
[3] https://www.krankenkassen.de/gesetzliche-krankenkassen/leistungen-gesetzliche-krankenkassen/service-beratung/gesundheitsakte/</t>
  </si>
  <si>
    <t>Different healthcare institutions around Germany currently keep their own records, isolated from one another, but the country is currently in the process of rolling out a nationwide system of electronic health records (EHRs), called the "elektronische Patientenakte" ("Electronic Patient Record") or "ePA". [1, 2, 3] This system will be accessible nationwide from 2021: all pharmacies are required to connect to the system by the end of September 2020 and all hospitals by 1 January 2021. [1] Use of the system is not mandatory for doctors' surgeries, but since March 2020 there has been a financial incentive for them to do so. [1] If patients give their consent, the records will include data on test results, diagnoses, theraputic measures, treatment reports, vaccinations, electronic medication plans, doctors' letters, emergency records and other personal data, such as blood glucose measurements. [1, 2] The patients will be able to access their records at any time, and add or delete information, whereas doctors will only be able to access information if and when the patient consents. [2]</t>
  </si>
  <si>
    <t xml:space="preserve">[1] Publications Office of the European Union
[2] Ministry of Health </t>
  </si>
  <si>
    <t>[1] https://op.europa.eu/en/publication-detail/-/publication/d1286ce7-5c05-11e9-9c52-01aa75ed71a1/language-en?fbclid=IwAR1OCQThJcD9R0DfdmJyVBM2exZFEMpMmBnCMrOorzc1MZ5JKdKqOb8ymxo
[2] https://www.moh.gov.gr/articles/newspaper/nomothesia-kanonismoi/3246-nomothesia-hlektronikhs-ygeias?fdl=14732</t>
  </si>
  <si>
    <t xml:space="preserve">There is electronic health record (EHR) system in Greece, the Personal Electronic Health Record (ΑΗΦΥ) and was established in 2019. [1] The system supports the entire structure of primary health care: it is activated by the family doctor with whom the patient is registered, or otherwise by any other doctor specializing in general medicine, pathology or pediatrics, certified and authorized by the EHR archiving system. [1, 2] The record can be accessed by family doctors, as well as treating physicians, dentists or other health professionals during medical care or a visit to a public or private health service. [2] The content of the EHR is mentained for life and is uniform nationwide: it includes personal health history, as well as data, assessments and information of any kind about health condition and clinical developments throughout the care process. [1] </t>
  </si>
  <si>
    <t>[1] Hungarian National eHealth Platform (EESZT)
[2] European Commission</t>
  </si>
  <si>
    <t xml:space="preserve">[1] https://www.eeszt.gov.hu/ 
[2] https://ec.europa.eu/info/sites/info/files/economy-finance/joint-report_hu_en.pdf </t>
  </si>
  <si>
    <t>Since 2017 Hungary has had a national eHealth platform (EESZT), which electronically stores information about patients, connects all Hungarian healthcare providers (such as hospitals, pharmacies, general practitioners) and is integrated with older systems in order to provide a complete patient case history. [1, 2] It is accessible for both healthcare professionals and patients. [1, 2]</t>
  </si>
  <si>
    <t>[1] Houses of the Oireachtas
[2] eHealth Ireland
[3] Organization for Economic Cooperation and Development
[4] Government of Ireland
[5] Health Service Executive
[6] wipro digital
[7] eHealth Ireland
[8] eHealth Ireland</t>
  </si>
  <si>
    <t>[1] https://webarchive.oireachtas.ie/parliament/media/committees/futureofhealthcare/oireachtas-committee-on-the-future-of-healthcare-slaintecare-report-300517.pdf
[2] https://www.ehealthireland.ie/Strategic-Programmes/Electronic-Health-Record-EHR-/
[3] https://www.oecd-ilibrary.org/docserver/2393fd0a-en.pdf?expires=1594952405&amp;id=id&amp;accname=guest&amp;checksum=9823CAE0F01279F77A435D6B0312463A
[4] https://assets.gov.ie/22606/4e13c790cf31463491c2e878212e3c29.pdf
[5] https://www.hse.ie/eng/services/publications/national-service-plan-2020.pdf
[6] https://wiprodigital.com/2020/01/23/a-digital-vision-for-irish-healthcare/
[7] https://www.ehealthireland.ie/Strategic-Programmes/Electronic-Health-Record-EHR-/Information-Resources/Factors-for-Success-in-EHR-Implementation-Literature-Review-and-Key-Considerations.pdf
[8] https://www.ehealthireland.ie/Strategic-Programmes/Electronic-Health-Record-EHR-/Information-Resources/Clinical-Information-Capture-in-the-EHR-Literature-Review-and-Key-Considerations.pdf</t>
  </si>
  <si>
    <t>Ireland does not have an electronic health record (EHR) system in place, though one is currently being developed and rolled out. 
The National Electronic Health Record Vision and Direction Policy lays out a 15-year vision (2015-2030) that was accepted in the Houses of the Oireachtas Committee on the Future of Healthcare Sláintecare Report. [1, 2] According to the Sláintecare Report, the foundation of the EHR should be in place by 2020. [2] The foundation includes: the availibility of all patient records across all platforms, ordering tests and viewing results electronically, remote access for patients to their medical records, more information for social care users, combined data from disparate sources, the implementation and expansion of telehealth, online procurement and payment, seamless patient transition through the system, comparison of patient outcomes across providers, financial reporting and forecasting, social care services, enhanced productivity in mental health care, and support for the latest technology in hospitals. [2] 
In 2019 the OECD noted that, while Ireland is behind on eHealth, the European Investment Bank committed €225 million to aiding the rollout of Ireland's eHealth plan. [3] The government's Sláintecare Action Plan 2019 notes that procurement of the national EHR system would begin in the 3rd quarter of 2019. [4] The Health Service Executive's National Service Plan 2020 also discusses the continuation of procurement in 2020. [5] 
Presently different health instiuttions use their own EHRs, without any coordination or networking. [6] EHealth Ireland released two assessments of the EHR system in December 2019. Both note that while significant progress has been made in eHealth and electronic records, a comprehensive national EHR is still in development. [7, 8]</t>
  </si>
  <si>
    <t>Regional</t>
  </si>
  <si>
    <t>[1] Ministry of Health [2] Ministry of Health [3] Ministry of Health</t>
  </si>
  <si>
    <t>[1] http://www.salute.gov.it/portale/temi/p2_4.jsp?lingua=italiano&amp;tema=Ricerca%20e%20innovazione&amp;area=eHealth [2] http://www.salute.gov.it/portale/temi/p2_6.jsp?lingua=italiano&amp;id=2512&amp;area=eHealth&amp;menu=vuoto [3] https://www.consorzioarsenal.it/c/document_library/get_file?uuid=ac838533-9ec4-4546-95f3-2356170acc43&amp;groupId=10157</t>
  </si>
  <si>
    <t>Italy has an e-health system that includes electronic health records (EHR), called "Fascicolo Sanitario Elettronico" in Italian. [1] This includes: information on the patient's general health situation; clinical documents produced by different healthcare providers also relating to specific health-related events (hospitalisation, clinics examinations, A&amp;E accesses, pharmaceutical prescriptions, home care); and a patient-summary outlining clinical history. The EHR can be accessed by the patient and by healthcare professionals. [2] Although the system is outlined and adopted at the national level, regions are responsible for the implementation, and significant differences exist between them [2]. According to research conducted in 2017, most but not all Italian regions have adopted initiatives for the implementation of the EHR, and different regions have quite different solutions in terms of technological infrastructure, application architecture, mode of computerization and the documents made available to the citizens. [3]</t>
  </si>
  <si>
    <t>[1] E-Health System of the Republic of Latvia
[2] E-Health System of the Republic of Latvia</t>
  </si>
  <si>
    <t>[1] https://www.eveseliba.gov.lv/sakums/about-portal
[2] https://www.eveseliba.gov.lv/docs/default-source/default-document-library/2019-gadu.pdf?sfvrsn=0</t>
  </si>
  <si>
    <t xml:space="preserve">Latvia has a national electronic health record (EHR) system in place. The system "E-Veselība" is used by medical institutions, patients and pharmacies. The system allows healthcare professionals to view patients' current and historical data (such as diagnoses, allergies and prescribed medication). Since 1 January 2018 the use of E-Veselība has been mandatory for all medical institutions and pharmacies. Services such as registering sick leave and obtaining prescriptions for state-funded medicines are available only electronically. [1] According to E-Veselība's statistical data, in 2019 there have been 2.1 million sick-leave e-certificates, 25.7 million e-prescriptions, and 1.3 million referrals to medical imaging examination (such as x-ray radiography and medical ultrasonography). [2] </t>
  </si>
  <si>
    <t>[1] Lithuanian Parliament
[2] European Comission
[3] Ministry of Transport and Communications 
[4] Interview #1</t>
  </si>
  <si>
    <t>[1] https://e-seimas.lrs.lt/portal/legalAct/lt/TAD/TAIS.406145/asr
[2] https://joinup.ec.europa.eu/sites/default/files/inline-files/Digital_Government_Factsheets_Lithuania_2019_0.pdf
[3] https://sumin.lrv.lt/lt/naujienos/e-sveikatos-auditas-stringanti-sistema-issvaistytos-lesos-ir-milijonai-tolesnei-prieziurai</t>
  </si>
  <si>
    <t>Lithuania has a national e-health system, which the Ministry of Healthcare launched in 2011 (following an unsuccessful attempt to do so in 2001). The system is called the Electronic Health Services and Collaboration Infrastructure Information System ("Elektroninė sveikatos paslaugų ir bendradarbiavimo infrastruktūros informacinė sistema") and its information structure consist of the following databases: a patient database, an electronic health record (EHR) database, a medical device database, a classifier database, a medical imaging database and an e-prescription database. The data stored in the system are public (except for personal data) and provided to institutions and other legal entities and persons in accordance with the procedure established by national and European law. [1]
In June 2014 parliament approved the National Health Strategy 2015 -2025, and in July 2017 the Ministry of Healthcare approved the eHealth System Development Programme for 2017–2025. [2] This strategy and this programme seeks to promote the smooth development and implementation of the e-health system, and to ensure that all healthcare institutions participate. [2]
However, the system currently does not always work and requires further improvements and investment. [3] Sometimes medical professionals are unable to see the data they need, particularly if the patient has moved between different cities or institutions. [4]</t>
  </si>
  <si>
    <t>[1] Government of the Grand Duchy of Luxembourg
[2] eHealth Agency Luxembourg
[3] eHealth Agency Luxembourg</t>
  </si>
  <si>
    <t xml:space="preserve">[1] https://guichet.public.lu/fr/citoyens/sante-social/droits-devoirs-patient/droits-devoirs-patient/dossier-soins-partage.html 
[2] https://www.esante.lu/portal/fr/je-m-informe/services-esante-pour-les-patients-187-211.html 
[3] https://www.esante.lu/portal/fr/faq-205-223.html </t>
  </si>
  <si>
    <t xml:space="preserve">Luxembourg has a system of electronic health records ("dossiers de soins partagé", literally "shared care records") managed by a body called the eHealth Agency ("Agence eSanté"). [1] These records are accessible to the patient and to medical professionals to whom the patient gives permission. [2] They contain all essential health information, including laboratory test results, blood type, allergies, medicine taken, consultation reports, radiological test results, hospitalization reports, and organ donation permission. [3] Any person covered by Luxembourg's social security system can opt to create a record for himself or herself, and can also delete the record at any time. [3] The eHealth Agency is currently in the process of sending everyone instructions on how to create a record, intending to reach everyone by the end of 2021. [3] </t>
  </si>
  <si>
    <t>[1] myHealth
[2] Malta Information Technology Agency</t>
  </si>
  <si>
    <t>[1] https://myhealth-ng.gov.mt/
[2] https://www.mita.gov.mt/en/ict-features/Pages/2017/A-new-myHealth-Portal-enabling-a-transformation-in-the-health-system.aspx</t>
  </si>
  <si>
    <t>Malta has a national electronic health record system. The portal is called myHealth, and it was launched in 2012. [1, 2] The second generation of the system was launched in 2017, and it is known as myHealth Next Generation. [2] The portal, available in English and Maltese, provides: seamless continuaity of care, access to records via government-issued e-ID, access for private care to publicly-held patient records, faster overall service, and a mobile version. [2] Through myHealth, patients can: view case summaries, see upcoming appointments, search for providers, make appointments, select their pharmacy of choice, see lab results, and see medical imaging results. [1] Patients can also use myHealth to communicate with their doctors. [1] Doctors can see the reports; results; and case summaries of any patients they are linked to, as well as sort; filter; and compare results. [1] There are plans to add new functions, such as online test ordering, in the future. [1]</t>
  </si>
  <si>
    <t>[1] Dutch Senate 
[2] Association of healthcare Providers for Healthcare Communication
[3] National Exchange Point
[4] Dutch Patients Federation
[5] Ministry of Health, Welfare and Sports</t>
  </si>
  <si>
    <t xml:space="preserve">[1] 
https://www.eerstekamer.nl/wetsvoorstel/31466_elektronisch[2] https://www.vzvz.nl/over-het-lsp/hoe-werkt-het-landelijk-schakelpunt
[3]https://www.volgjezorg.nl/en/lsp
[4] https://www.patientenfederatie.nl/over-de-zorg/medische-gegevens-delen#waarom-een-medisch-dossier
[5] https://www.rijksoverheid.nl/documenten/brochures/2017/06/01/elektronische-gegevensuitwisseling-in-de-zorg </t>
  </si>
  <si>
    <t>In 2008 the Dutch House of Representatives approved a law that would enable the creation of a national Electronic Health Record (EHR), but in 2011 the Senate rejected the law, and since then no official national EHR has been created. [1]
However, the Association of Healthcare Providers for Healthcare Communication (VZVZ) and some other organizations decided to make ther own EHR creating the National Exchange Point (LSP) to facilitate information sharing between patients, doctors, and pharmacies [2, 3]. The LSP functions regionally, dividing the country into 44 regions, and information can only be shared within a region. [3] Almost all pharmacies, general practitioners (GPs), and hospitals are connected to the LSP, and more and more healthcare profiders are joining [2]. A patient's data is only included in the system when he or she gives consent (an opt-in system) [3]. Since the 1st of July 2020, patients have the right to see their own medical record online and for free [4]. The Client Rights Act for Electronic Processing of Data in Healthcare (last amended in 2020) reiterates that patients must give permission for their information to be digitally shared. [5]</t>
  </si>
  <si>
    <t>[1] Interview 3 
[2] Parliament of the Republic of Poland</t>
  </si>
  <si>
    <t>[1] N/A
[2] http://isap.sejm.gov.pl/isap.nsf/download.xsp/WDU20200000702/O/D20200702.pdf</t>
  </si>
  <si>
    <t xml:space="preserve">Poland does not have a national system of electronic health records (EHRs), but individual private healthcare providers (such as Luxmed and Enel-med) have their own EHR systems, which enable data flow between their own units and institutions. [1] Efforts to build a more integrated EHR system have been postponed since 2014, and it is unclear when they will be resumed. [1, 2] </t>
  </si>
  <si>
    <t>[1] European Commission, Executive Agency for Health and Consumers
[2] Ministry of Health</t>
  </si>
  <si>
    <t>[1] https://ec.europa.eu/health/sites/health/files/ehealth/docs/laws_portugal_en.pdf
[2] https://servicos.min-saude.pt/utente/</t>
  </si>
  <si>
    <t>Portugal has has a nationwide electronic health record (EHR) system since 2012. [1] The Portuguese EHR system allows access to patient records across healthcare providers, and also allows citizens to access and manage their health information by requesting fee exemption, booking appointments, renewing chronic medication, accessing vaccination records and consulting e-prescriptions [2].</t>
  </si>
  <si>
    <t>[1] National Health Insurance House
[2] National Health Insurance House
[3] World Health Organisation
[4] Ministry of Health
[5] National Health Insurance House
[6] European Commission</t>
  </si>
  <si>
    <t xml:space="preserve">[1] http://siui.casan.ro/cnas/despre_siui 
[2] http://siui.casan.ro/cnas/siui_3.7/siui-spital/updates/ReleaseNotes.txt 
[3] https://www.euro.who.int/en/about-us/partners/observatory/publications/health-system-reviews-hits/full-list-of-country-hits/romania-hit-2016 
[4] http://www.ms.ro/2016/12/05/consultari-in-legatura-cu-dosarul-electronic-de-sanatate/ 
[5] http://www.des-cnas.ro/pub/ 
[6] https://ec.europa.eu/info/sites/info/files/economy-finance/joint-report_ro_en.pdf </t>
  </si>
  <si>
    <t xml:space="preserve">Romania has an e-health system called the Integrated Unique Informatics System (SIUI), which was created in 2008 and launched in 2010, and is now used by all healthcare providers. [1, 2, 4] As part of SIUI, electronic health records (EHRs) were introduced in 2014. [5] These records contain patients' medical history and can be accessed by both primary care professionals and specialists. [6] In 2019 the European Commission described Romania's EHR system as "functional and accessible". [3] </t>
  </si>
  <si>
    <t>[1] National Health Information Centre
[2] National Health Information Centre
[3] National Health Information Centre
[4] National Health Information Centre
[5] National Health Information Centre
[6] National Health Information Centre</t>
  </si>
  <si>
    <t>[1] https://www.ezdravotnictvo.sk/sk/elektronicka-zdravotna-knizka
[2] https://www.ezdravotnictvo.sk/sk/-/ezk-zakladne-informacie
[3] https://www.ezdravotnictvo.sk/sk/-/ezk-obsah
[4] https://www.ezdravotnictvo.sk/sk/o-nas
[5] https://www.ezdravotnictvo.sk/sk/-/strategicke-dokumenty 
[6] https://www.ezdravotnictvo.sk/sk/-/pristup-do-elektronickej-zdravotnej-knizky</t>
  </si>
  <si>
    <t>Slovakia has an electronic health record (EHR) system in place. The "Electronic Health Book" (EZK) is a collection portal for patients' medical documentation in electronic form, containing patient records created by healthcare professionals, as well as data from the patient's account and the patient's own personal records. [1, 2] More specifically, the EZK serves to hold data on medical devices (including dental), allergy data, contact details of the patient's general practitioner, contact details of another treating physician chosen by the patient, the code and name of a patient's disease and its detailed specification, data on administered and dispensed medicinal products, details of the contact person designated by the patient, data on vaccinations, data on treatment, results of examinations investigations, diagnoses, and proposed treatments, prescriptions and any over-the-counter medication that the patient has used. [3] For the safety and protection of his records, the patient accesses the EZK via an electronic card with an electronic chip (eID) or an electronic residence permit (eDoPP) via the National Health Portal. Healthcare professionals have access through their information systems. [1, 2] The EZK was launched in 2018 and is operated by the National Center for Health Information (NCZI) - a state-subsidized organization founded by the Ministry of Health. [4, 5, 6]</t>
  </si>
  <si>
    <t>[1] National Institute of Public Health 
[2] Healthcare Databases Act
[3] Health Insurance Institute of Slovenia</t>
  </si>
  <si>
    <t>[1] https://zvem.ezdrav.si/e-zdravje
[2] http://www.pisrs.si/Pis.web/pregledPredpisa?id=ZAKO1419
[3] https://zavarovanec.zzzs.si/wps/portal/portali/azos/vkljucitev_ozz_kzz/kzz//</t>
  </si>
  <si>
    <t>Slovenia's e-health system ("eZdravje") is a national electronic health record system that allows patients and healthcare professionals to view information across healthcare providers. The system can be accessed by its operator, the National Institute of Public Health, as well as pharmacies and other healthcare providers. Its use is mandated by the Healthcare Databases Act [1, 2]. Anyone who receives national health treatment can allow healthcare professionals electronic access to their data by presenting their health insurance card [3].</t>
  </si>
  <si>
    <t>[1] https://www.mscbs.gob.es/profesionales/hcdsns/home.htm</t>
  </si>
  <si>
    <t>Spain has a National electronic health record (EHR) system that allows health profissionals and citizens access to certain clinical documents, generated in any National Health System healthcare center in the country [1]. The information available in the EHR depend on the autonomous community (administrative region), but they can include a medical history summary, discharge summary, consultation reports, clinical emergency reports and nursing care reports [1].</t>
  </si>
  <si>
    <t>[1] Ministry of Health and Social Affairs 
[2] Inera 
[3] Cerner 
[4] Scania Regional Council 
[5] Scania Regional Council 
[6] CAMBIO</t>
  </si>
  <si>
    <t xml:space="preserve">[1] https://ehalsa2025.se/wp-content/uploads/2019/10/Uppf%C3%B6ljningsrapport-2018-Vision-e-h%C3%A4lsa-2025.pdf 
[2] https://www.inera.se/tjanster/nationell-patientoversikt-npo/ 
[3] https://www.cerner.com/se/en/pages/region-skane-forst-i-sverige-med-modernt-vardsystem 
[4] https://vardgivare.skane.se/kompetens-utveckling/projekt-och-utvecklingsarbete/sdv/utrullning/ 
[5] https://www.skane.se/organisation-politik/Vart-uppdrag-inom-halso--och-sjukvard/skanes-digitala-vardsystem/ 
[6] https://www.cambio.dk/inspiration/nyheder/sussa-optional-regions-sign-agreements-with-cambio </t>
  </si>
  <si>
    <t>Currently all 21 administrative regions in Sweden use Nationell Patientöversikt (NPO), an online platform where healthcare providers upload details of their encounters with patients, which can then be accessed by other healthcare workers within and in different regions. However, there is no uniformity to the information available, with some regions uploading more information than others. For example, some regions do not upload radiological imaging results, while others do not upload results for laboratory results, radiological results, or follow-up reports with specialist care [1, 2]. The NPO is not able to include vital information such as electrocardiograph or microbiology results. In addition, not all communities within these regions are able to connect with the regional NPO as there is a limit to the number of cummunities that can upload information [2].
Innovative e-heath care platform providers, such as Cerner and CAMBI, are now being considered as alternative choices. These platforms will provide a larger database of patient information and allow all communities within each regions to connect online [1]. These e-health platforms are currently being rolled out and will soon enter a trial phase in some regions. Scania will be Sweden's first region to roll out them out, planning to have them in place by the autumn of 2021, using the Cerner system [3, 4, 5]. However many other regions of Sweden will follow shortly thereafter, opting for a different platform, CAMBIO [6].</t>
  </si>
  <si>
    <t>[1] Gov.uk
[2] National Health Service
[3] NHS Digital</t>
  </si>
  <si>
    <t>[1] https://assets.publishing.service.gov.uk/government/uploads/system/uploads/attachment_data/file/384650/NIB_Report.pdf
[2] https://www.longtermplan.nhs.uk/wp-content/uploads/2019/08/nhs-long-term-plan-version-1.2.pdf
[3] https://digital.nhs.uk/</t>
  </si>
  <si>
    <t>In November 2014 the UK government published its Framework for Action titled Personalised Health and Care 2020: Using Data and Technology to Transform Outcomes for Patients and Citizens, aiming to give healthcare professionals and carers access to patient data, relevant real-time information on individual health records, and comprehensive data on health outcomes. Simultaneously on the patient side, various apps and digital platforms grant citizens full access to their health and care data with the possibility to make certain dossier changes and alterations. [1]
According to the NHS’s Long Term Plan in its part concerning diabetes, an "NHS App" allows citizens to reach the NHS via a single online gateway, thus giving diabetes patients digital access to the Diabetes Prevention Programme and multiple other self-directed and self-management digital tools. [2] 
Together with NHS Digital – “the national information and technology partner to the health and care system” – these applications and platforms also help NHS bodies locally and nationally in accessing real-time, trusted data on diabetes to assist practitioners and other healthcare professionals in their day-to-day operations and strategic decision making. [3]</t>
  </si>
  <si>
    <t>Is there a policy or strategy to facilitate interoperability of EHR?</t>
  </si>
  <si>
    <t>Indicates whether data can flow between different parts of the health system, e.g. vertically between primary, secondary and tertiary care, as well as across different clinical teams e.g. diabetes and cardiology specialist clinics. This may be a separate policy on interoperability/data standards, or described within broader eHealth plans.</t>
  </si>
  <si>
    <t>"Yes - interoperability policy" = 1, "Yes - included in eHealth policy" = 0.5, "No" = 0</t>
  </si>
  <si>
    <t>[1] Federal Ministry of Digital and Economic Affairs
[2] Federal Ministry of Social Affairs, Health, Care and Consumer Protection
[3] Federal Ministry of Social Affairs, Health, Care and Consumer Protection
[4] Federal Ministry of Digital and Economic Affairs
[5] Federal Ministry of Digital and Economic Affairs
[6] Land of Salzburg
[7] Land of Vorarlberg
[8] Vorarlberg Medical Chamber
[9] City of Vienna
[10] City of Vienna
[11] Land of Lower Austria
[12] City of Vienna
[13] Land of Tyrol
[14] Land of Carinthia
[15] Land of Vorarlberg</t>
  </si>
  <si>
    <t xml:space="preserve">[1] https://www.bmdw.gv.at/Themen/Digitalisierung/Strategien.html
[2] https://www.sozialministerium.at/Themen/Gesundheit/eHealth.html
[3] https://www.sozialministerium.at/Themen/Gesundheit/eHealth/eHealth-in-Oesterreich.html
[4] https://www.digitalaustria.gv.at/aktionsplan.html
[5] https://www.digitalaustria.gv.at/dam/jcr:8981b151-8434-47c3-940d-7c2b2b51ce57/dia_digitaler_aktionsplan_ziele_leitlinien_prinzipien_RZ.pdf 
[6] https://www.salzburg.gv.at/gesundheit_/Documents/eHealth_Umsetzung_Salzburg_S01-1_20180627.pdf
[7] https://vorarlberg.at/documents/21336/26927/Arbeitsprogramm+2019+-+2024/66c2fbca-9eb7-444b-8827-acf78b251076
[8] https://www.arztinvorarlberg.at/aek/servlet/AttachmentServlet?action=show&amp;id=5318
[9] https://www.wien.gv.at/gesundheit/einrichtungen/planung/pdf/wiener-ehealth-strategie.pdf 
[10] https://www.wien.gv.at/gesundheit/einrichtungen/planung/ehealth/ 
[11] http://www.noe.gv.at/noe/20_WST3_Digitalisierungsstrategie_dt_0703_WEB_ES.pdf
[12] https://digitales.wien.gv.at/site/files/2019/09/20190830_DigitaleAgendaWien_2025.pdf 
[13] https://www.digital.tirol/page.cfm?vpath=digitalisierung-in-tirol 
[14] https://www.kaernten-digital.at/digitales-kärnten.html 
[15] https://www.v-digital.at/ueberuns/ </t>
  </si>
  <si>
    <t>At the federal level, Austria has not published a specific strategy or policy document on interoperability, or a broader strategy or policy document for e-health. [1, 2, 3] The country's overarching Digital Action Plan includes the digitalization of healthcare as one of its key spheres of action, but does not include any provisions related to interoperability. [4, 5]
Salzburg (one of Austria's nine territorial divisions) has an e-health strategy ("Implementation of E-Health for the Land of Salzburg") that gives considerable attention to interoperability. [6]
Vorarlberg (another territorial division) has an overarching action plan for 2019–2024, which foresees the adoption of an e-health strategy that includes "exchange of medical image data". [7] The Vorarlberg Medical Chamber (Ärtzekammer für Vorarlberg) has published a paper intended to serve as a basis for an e-health strategy, of which interoperability is a key aim, but no strategy has yet been adopted by Vorarlberg's government. [8]
Vienna (the capital city and the most populous of the country's nine territorial divisions) published its own e-health strategy for the years 2018–2019 ("Vienna E-Health Strategy 2018/2019"), of which interoperability was a main focus. [9, 10]
Five of Austria's nine territorial divisions (namely Lower Austria, Vienna, Tyrol, Carinthia and Vorarlberg) currently have digitalization strategies, but none of these give substantial attention to interoperability in healthcare. [11, 12, 13, 14, 15]</t>
  </si>
  <si>
    <t>Interoperability policy</t>
  </si>
  <si>
    <t>[1] eHealth (Belgium)
[2] eHealth (Belgium)
[3] eHealth (Belgium)</t>
  </si>
  <si>
    <t>[1] https://www.ehealth.fgov.be/ehealthplatform/fr/service-standards#panel-serviceContent
[2] https://www.ehealth.fgov.be/standards/kmehr/en
[3] 
https://www.ehealth.fgov.be/file/view/AWjHQ9zDgwvToiwBkf13?filename=Actieplan%202019-2021%20e-Gezondheid_final.pdf</t>
  </si>
  <si>
    <t>In Belgium, the institution responsible for managing electronic health records (EHRs) has a set of standards to facilitate the interoperability of the EHR system.
The Belgian Federal e-Health portal, which acts as a national co-ordinating system for regional e-Health portals, has a set of standards in the field of interoperability. [1] These standards note that interoperability between the various actors in the healthcare sector can only be achieved if clear agreements have been reached, and to this end they refer to standardisation initiatives that have been taken in Belgium and projects have been set up. [1]
The Standards are a non-exhaustive overview of the standards used, to a greater or lesser extent, in order to achieve interoperability within Belgium’s EHR system, and include: communication standards; a centralised patient summary standard, which provides for a minimum set of data that a doctor needs to have a view of a patient's medical situation; a single set of coding standards based on World Health Organisation standards; specific standards and coding systems in specialist areas (e.g. Digital Imaging and Communications in Medicine is used for saving, managing and communicating medical images). [1]
The Standards therefore ensure there is vertical and horizontal interoperability, as both generalist and specialist areas use the same communication and coding standards. [1]
The first Standards were adopted in 2002 , and have regularly been updated, with the last update having been made in July 2020, concerning admission notices. [2]
In the 2019 – 2021 Belgian e-Health Action Plan, which covers e-Health at both the federal and regional levels, it was noted that the Belgian EHR system already has a strong basis of standards and regulations on interoperability, and that these must be expanded with a “continuing guarantee of interoperability”. [3] To this end, the Action Plan sets out that an expanded “common rules framework” must be drawn up, which must be complied with by all Belgian EHR systems (i.e. Federal and Regional). [3]</t>
  </si>
  <si>
    <t>Included in eHealth policy</t>
  </si>
  <si>
    <t>[1] Ministry of Health Republic of Bulgaria
[2] World Health Organization</t>
  </si>
  <si>
    <t>[1] http://www.strategy.bg/StrategicDocuments/List.aspx?lang=bg-BG&amp;categoryId=1&amp;typeConsultation=1&amp;typeCategory=0&amp;docType=1
[2] https://www.who.int/goe/policies/countries/bgr_ehealth.pdf?ua=1</t>
  </si>
  <si>
    <t>The Programme for Development of Electronic Healthcare in Bulgaria 2014-2020 mandates that creating an interoperable electronic healthcare system, compatible with and functioning in accordance with all national and European standards on operability and security is an integral part of the overall National Health Strategy 2014-2020. [1] The system design incorporates medical information exchanges among healthcare practitioners, facilities, relevant service providers and patients.
While there is no separate policy on interoperability, the above principles were also initially laid out in the Strategy for Implementation of Electronic Healthcare in Bulgaria 2008-2012. [2]</t>
  </si>
  <si>
    <t>[1] Ministry of Health
[2] Ministry of Health
[3] National Electrionic Health Registry</t>
  </si>
  <si>
    <t xml:space="preserve">[1] https://zdravlje.gov.hr/UserDocsImages//dokumenti/Programi,%20projekti%20i%20strategije//Strate%C5%A1ki-plan_razvoja_eZdravlja.pdf
[2] https://zdravlje.gov.hr/UserDocsImages/dokumenti/Programi,%20projekti%20i%20strategije/Skracena%20Nacionalna%20strategija%20razvoja%20zdravstva%20-%20HRV%20-%20za%20web.pdf 
[3] https://bit.ly/2ZznDWp </t>
  </si>
  <si>
    <t xml:space="preserve">The interoperability of the national electronic health registry (CEZIH) has been included in the e-Croatia 2020 Strategy. [1] While the latest Government National Health Strategy (2012-2020) notes that interoperability has been achieved, the e-Croatia 2020 Strategy further focuses on the insurance of interoperability between the current and the new ICT systems in public administration, including the elimination of duplicated functions. [1, 2] The Strategy also envisions upgrading the eReferral system, eReceipt functionality, eTherapy, eRelease Letter, eConsultation by the fourth quarter of 2020. [1] CEZIH integrates all primary care data, with pediatric, gynecological, dental, pharmacies, school medicine office, 'specialist-consultative' care outside hospitals, and Croatian Health Insurance Fund data. All data is syncronised with the central database in real time, from which advanced reports on the work of the health system are obtained. [2, 3] </t>
  </si>
  <si>
    <t>[1] General Health System 
[2] Ministry of Health</t>
  </si>
  <si>
    <t>[1] https://www.gesy.org.cy/sites/Sites?d=Desktop&amp;locale=el_GR&amp;lookuphost=/el-gr/&amp;lookuppage=hioinformationtechnologysystemghs
[2] https://www.moh.gov.cy/moh/moh.nsf/AdvancedSearch_gr/AdvancedSearch_gr?OpenForm&amp;q=&amp;p=1&amp;w=&amp;t=&amp;s=στρατηγικές%20&amp;L=G&amp;e=&amp;i=1</t>
  </si>
  <si>
    <t>Cyprus does not have a dedicated interopertability policy/strategy documet or a a broader e-health policy strategy document. [1, 2]</t>
  </si>
  <si>
    <t>[1] Ministry of Health of the Czech Republic
[2] Ministry of Health of the Czech Republic
[3] Ministry of Health of the Czech Republic
[4] Ministry of Health of the Czech Republic
[5] Institute for the Support of Electronic Health Care</t>
  </si>
  <si>
    <t xml:space="preserve">[1] http://www.nsez.cz/dokumenty/sc4_12541_31.html 
[2] https://www.nsez.cz/Soubor.ashx?souborID=28634&amp;typ=application/pdf&amp;nazev=Narodni%20strategie%20elektronickeho%20zdravotnictvi%20v1.0.pdf 
[3] https://www.nsez.cz/Soubor.ashx?souborID=31546&amp;typ=application/vnd.openxmlformats-officedocument.word&amp;nazev=Ak%C4%8Dn%C3%AD_pl%C3%A1n_NSEZ_v_1_0.docx
[4] http://www.nsez.cz/dokumenty/vize_12546_31.html
[5] https://www.zdravel.cz/lekari-a-odbornici </t>
  </si>
  <si>
    <t>The Czech Republic has a strategy to facilitate interoperability of its electronic health record (EHR) system. The "National e-Health Strategy (2016-2020)", approved on 28 November 2016 by Government Resolution No. 1054, sets out, inter alia, steps towards the standardization and interoperability of electronic health records and towards the implementation of structured and parametrized electronic patient records. [1] The strategy aims to extend e-health systems to link outpatient and general practitioners with other providers of health services, as well as to connect providers of health and social services. By implementing semantic interoperability (the unification and standardization of content) and making EHR available through web interface as well as through direct information systems, the strategy envisages the EHR system as a large-scale index of medical records accessible to all doctors, nurses, specialists, pharmacists, physicians, and medical assessment personnel under the Ministry of Labour and Social Affairs. [2, 3] On its e-health website, the Ministry of Health states that electronic health care will provide doctors, nurses and other health professionals the possibility of easy team communication and cooperation with other health service providers. [4] The website of Zdravel - the Czech Republic's EHR system provider - claims that the Czech EHR system facilitates the sharing of information between doctors, and allows patient health records to be shared with physicians across other specializations and facilities. Zdravel seeks ultimately to involve all doctors, hospitals, networks of medical facilities and other entities providing health care in the Czech Republic. [5]</t>
  </si>
  <si>
    <t>[1] Danish Ministry of Health, Danish Ministry of Finance, Danish Regions, and Local Government Denmark
[2] Local Government Denmark</t>
  </si>
  <si>
    <t>[1] https://sundhedsdatastyrelsen.dk/da/strategier-og-projekter/strategi-for-digital-sundhed
[2] https://www.kl.dk/kommunale-opgaver/sundhed/digitalisering-paa-sundhedsomraadet/faelles-sprog-iii/</t>
  </si>
  <si>
    <t>Denmark's Digital Health Strategy for 2018-2022 states that the Danish regions are investing in developing and replacing the electronic health record systems and the municipalities are radically changing the way they use health data by implementing structured electronic care records under the "Common Language Platform" project (Fælles Sprog III). General practitioners (GPs) are also in the process of further digitising and upgrading their information technology (IT) systems to facilitate their interaction with patients and provide a better overview. The Digital Health Strategy is built on this and lays the groundwork for a joint digitisation effort for the entire health system. This joint effort and the local efforts are mutually vital to achieving strong digital coherence for patients across the health system. [1]
The Common Language Platform project is a shared method and standard for documentation of health data that contributes to more coherent data usage in the municipalities' IT-based helathcare and elderly care records. This is done through the implementation of standardized concepts, classifications and adapted workflows. The project focuses on the "Citizens' Journal" (Sundhedsjournalen) electronic health record system, where documented information is obtained, reused and shared between the various professional groups and municipal functions. The project includes authorities, suppliers, healthcare professionals and municipalities, and all of them are responsible for updating, reusing and maintaining information that relates to the citizen's treatment cycle. [5]</t>
  </si>
  <si>
    <t>[1] Estonian Parliament
[2] Estonian Parliament 
[3] Estonian Ministry of Social Affairs</t>
  </si>
  <si>
    <t>[1] https://www.riigiteataja.ee/akt/126022015015?leiaKehtiv
[2] https://www.riigiteataja.ee/akt/106122016011?leiaKehtiv
[3] http://sm.ee/sites/default/files/content-editors/eesmargid_ja_tegevused/Eesti_e_tervise_strateegia/e-tervise_strateegia_2020.pdf</t>
  </si>
  <si>
    <t xml:space="preserve">While there is no separate interoperability policy, the principle of interoperability is addressed in the policies governing Estonia's electronic health record system. 
According to the main decree governing the structure of the Estonian healthcare system, all healthcare providers are required to input patient treatment information into the national electronic health record system (the Health Information System), and all healthcare providers have the right to access this information unless this consent is rescinded by the patient. Apart from doctors, other individuals who may be involved in the provision of care -- explicitly including advanced medical students, physical therapists, clinical speech therapists, clinical psychologists, optometrists, radiologists, occupational therapists, and emergency workers -- also have access to patient data. [1, 2] 
Estonia's "eHealth Strategic Development Plan 2020" also makes several references to interoperability. One of the primary focus areas of this plan is "comprehensive case management and cooperation between organisations," which entails the need for "collection and use of health information between various service providers in order to provide synchronised and uninterrupted service under the responsibility of all the service providers related to the case." Specific measures to achieve these objectives include enhanced digital referral systems, the creation of e-applications to coordinate patient care between service providers, the creation of shared virtual spaces to facilitate communication between providers, and various other measures to improve the efficiency of data exchange. [3] </t>
  </si>
  <si>
    <t>[1] World Health Organisation
[2] Ministry of Social Affairs and Health
[3] National Institute for Health and Welfare
[4] Ministry of Social Affairs and Health
[5] Finnish Institute for Health and Welfare</t>
  </si>
  <si>
    <t>[1] https://www.who.int/goe/policies/countries/fin/en/
[2] https://julkaisut.valtioneuvosto.fi/bitstream/handle/10024/74459/URN_ISBN_978-952-00-3575-4.pdf?sequence=1&amp;isAllowed=y
[3] https://www.julkari.fi/bitstream/handle/10024/138244/RAP2019_7_e-health_and_e-welfare_web_4.pdf?sequence=4&amp;isAllowed=y
[4] https://stm.fi/en/social-and-health-services/information-management
[5] https://thl.fi/en/web/information-management-in-social-welfare-and-health-care/standardisation-of-data-and-requirements/regulations-and-guidelines</t>
  </si>
  <si>
    <t>Finland’s national eHealth policy is the eHealth and eSocial Strategy 2020, published in 2015 and extending until 2020 [1]. This was drawn up by the Ministry of Social Affairs and Health together with stakeholders, focusing on information management in healthcare and social welfare [2]. Interoperability and data standards are described within this broader eHealth Strategy. The Strategy outlines the strategic objectives in six themes: (a) Citizens as service users – doing it yourself; (b) Professionals – smart systems for capable users; (c) Service system – effective utilisation of limited resources; (d) Refinement of information and knowledge management – knowledge-based management; (e) Steering and co-operation in information management – from soloists to harmony; and (f) Infostructure – ensuring a solid foundation [3]. An important facilitation for interoperability of EHR is the expansion and development of the Kanta services, which will include social welfare services, oral health services and the Personal Health Record designed for citizens’ use [4]. The requirements needed for national standardisation of data security and data protection practices are outlined by the Finnish Institute for Health and Welfare (THL) [5].</t>
  </si>
  <si>
    <t>[1] Ministry of Solidarity and Health, (Ministère des Solidarités et de la Santé)
[2] Health Advances Blog</t>
  </si>
  <si>
    <t>[1] https://solidarites-sante.gouv.fr/systeme-de-sante-et-medico-social/masante2022/
[2] https://healthadvancesblog.com/2020/03/24/e-health-in-france/</t>
  </si>
  <si>
    <t>France’s new Healthcare Act was adopted by Parliament in 2019, and is based on the government’s health plan, “My Health 2022”, which seeks to foster the country’s e-health readiness. [1, 2] Amongst other things, the Act plans for EHRs to be rolled out nationwide, and therefore aims to reinforce the interoperability of the "Shared Medical Record" ('SMR') system. [3, 4]
In February 2020, the National Digital Health Agency (the body responsible for e-health) published the overarching technical policy framework for the e-health services and platforms foreseen by the new legislation. [1] Since no standards from the interoperability framework have yet been completely enforced, facilitation of interoperability in EHR systems through a standardized language and coding for all providers and stakeholders remains a key priority. [2]</t>
  </si>
  <si>
    <t>[1] Federal Ministry of Health
[2] Federal Ministry of Health
[3] Federal Ministry of Health</t>
  </si>
  <si>
    <t xml:space="preserve">[1] https://www.bundesgesundheitsministerium.de/presse/pressemitteilungen/2014/2014-3-quartal/planungsstudie-interoperabilitaet.html 
[2] https://www.bundesgesundheitsministerium.de/e-health-initiative.html
[3] https://www.bundesgesundheitsministerium.de/service/begriffe-von-a-z/e/elektronische-patientenakte.html </t>
  </si>
  <si>
    <t>In 2010 the Federal Ministry of Health conducted the "Interoperability Planning Study" ("Planungsstudie Interoperabilität"), which examined interoperability within the health system and proposed measures for improvement. [1] In 2014, the Federal Ministry of Health announced that it would take extensive measures to realize the study's recommendations and increase interoperability between the circa 200 different information technology systems involved in the country's healthcare system. [1] On its website, the Federal Ministry of Health lists some initiatives related to interoperability, most notably the ongoing development of a nationwide EHR system called the "elektronische Patientenakte" ("Electronic Patient Record") or "ePA". [2, 3] However, no strategy document or policy document has ever been published on interoperability, the ePA or e-health more broadly.</t>
  </si>
  <si>
    <t>[1] https://www.moh.gov.gr/articles/ehealth/6745-sxediasmos-kai-ylopoihsh-toy-ethnikoy-plaisioy-dialeitoyrgikothtas-gia-thn-hlektronikh-ygeia</t>
  </si>
  <si>
    <t xml:space="preserve">Greece has a strategy to facilitate interoperability of electronic health records (EHRs). In 2020 the Ministry of Health published a strategy document titled "The design and implementation of the Greek National eΗealth Interoperability Framework" (NeHIF), which aims to support the management and integration of health-related data and electronic services that are crucial for increasing quality and continuity of care, rationalizing the health system, and improving healthcare delivery, governance, and the outcomes of treatment. This will be accomplished by ensuring that health data use and sharing processes adhere to European and international best practices, standards and integration profiles, supporting the national deployment of the EHR system, as well as facilitating the provision of health services for both healthcare professionals and citizens using properly coded clinical documents. [1] </t>
  </si>
  <si>
    <t>[1] Ministry of Human Capacities
[2] Ministry of National Development
[3] The European Structural and Investment Funds</t>
  </si>
  <si>
    <t xml:space="preserve">[1] https://www.aeek.hu/documents/20182/0/Eg%C3%A9szs%C3%A9ges+Magyarorsz%C3%A1g+strat%C3%A9gia/af67e108-7f2e-437c-bf2f-d16590cf3a7f 
[2] https://net.jogtar.hu/jogszabaly?docid=A1300007.NFM 
[3] http://esifundsforhealth.eu/sites/default/files/2018-05/HU_EESZT.pdf </t>
  </si>
  <si>
    <t>There is no evidence that Hungary has published a strategy or policy document on interoperability, or on e-health in general. However, the 2015 Health Sector Strategy reports that interinstitutional data flow of the electronic health record ystem has been achieved. [1] Further, ordinance 2013/7 (II. 26.) refers to the e-health system (EESZT) as a system that facilitates interinstitutional data flow nationally. [2] According to the European Structural and Investment Funds, EESZT "electronically stores information about the patients, connects all the Hungarian healthcare providers (such as hospitals, pharmacies, general practitioners) making it easier for physicians working in different institutions to access all important health information about the patient." [3]</t>
  </si>
  <si>
    <t>[1] eHealth Ireland</t>
  </si>
  <si>
    <t>[1] https://www.ehealthireland.ie/Library/Document-Library/EHR-Vision-and-Direction.pdf</t>
  </si>
  <si>
    <t xml:space="preserve">Ireland's EHR policy ensures that health data can flow between different parts of the healthcare system. The National Electronic Health Record Vision and Direction Policy (which covers the years 2015–2030) includes shareability as one of its cornerstones. With the goal of individualized, patient-centered care in mind, the policy seeks to make sure that all health records are easily and remotely accessible for all health and social care interactions. [1] </t>
  </si>
  <si>
    <t xml:space="preserve">[1] Ministry of Health [2] Ministry of Health
[3] Italian Legal Gazette </t>
  </si>
  <si>
    <t>[1] http://www.salute.gov.it/portale/temi/p2_6.jsp?lingua=italiano&amp;id=2509&amp;area=eHealth&amp;menu=iniziative [2] https://www.consorzioarsenal.it/c/document_library/get_file?uuid=ac838533-9ec4-4546-95f3-2356170acc43&amp;groupId=10157
[3] https://www.gazzettaufficiale.it/eli/id/2016/12/21/16G00242/sg</t>
  </si>
  <si>
    <t>The Italian Ministry of Health outlines on its website a national strategy for e-health (although this is implemented regionally) specifying that a nationwide centrally managed interoperability system is needed, so that data in electronic health records (EHRs) can flow vertically between general practitioners, surgeries, hospitals and local healthcare providers. [1]
Italy has two items of legislation that set the criteria for regional, national and European interoperability of EHRs and the services for interoperability among the EHRs of the regions. These are respectively: the 2012 EHR law (article 12, paragraph 7, of the law 17 December 2012, n. 221) and the EHR regulation n.178 from 2015 (particularly article 26). [2] In order to accelerate the implementation of the interoperability services among the regional EHRs and to speed up the implementation of EHRs in some regions, law n.232 from 2016 on national financial provisions up to 2019 modified the provisions regarding the National Infrastructure for Interoperability – “INI”. [3]</t>
  </si>
  <si>
    <t>[1] E-Health System of the Republic of Latvia
[2] Cabinet of Ministers of the Republic of Latvia</t>
  </si>
  <si>
    <t>[1] https://www.eveseliba.gov.lv/sakums/e-vesel%C4%ABbas-projekti/e-vesel%C4%ABbas-i-un-ii-k%C4%81rtas-projekti
[2] https://likumi.lv/ta/en/en/id/264943-regulations-regarding-the-unified-electronic-information-system-of-the-health-sector</t>
  </si>
  <si>
    <t>Latvia has a policy to facilitate interoperability of electronic health records (EHR). Latvia's government has made clear that the aim of the electronic health record (EHR) system is to create a single database which will store data on the services provided to patients, in order to ensure that this data is available in one place both for the patient himself and for medical personnel from different medical institutions. The government has sought to facilitate the interoperability of the EHR system by allowing access for general practitioners, doctors in hospitals and specialists, and encouraging the input of data regarding tests, medical procedures, surgeries and therapy. [1] Latvia's "Regulations Regarding the Unified Electronic Information System of the Health Sector" stipulate that the EHR should ensure a centralised processing of data related to a person's health; electronic booking of a patient's appointment by a medical practitioner; electronic processing of referrals for receipt of a health care service (out-patient and in-patient service); access to images obtained during radiological examinations stored in the digital archiving system of visual diagnostics images; centralised processing of data related to the health of a person which are needed to plan, organise, carry out, and supervise vaccination in accordance with the procedures laid down in vaccination regulations. The health data recorded in the EHR pertain to allergies, diagnosed diseases and persistent health conditions, implants and prostheses, and surgeries performed. [2]</t>
  </si>
  <si>
    <t>[1] Ministry of Healthcare</t>
  </si>
  <si>
    <t>[1] https://e-seimas.lrs.lt/portal/legalAct/lt/TAD/ec6c3750335211e8a149e8cfbedd2503/asr</t>
  </si>
  <si>
    <t>The 2018–2025 Action Plan for the Implementation of the Development Programs of the Lithuanian E-Health System has a section titled "Ensuring the exchange of e-health data", which includes several measures related to interoperability. These include: developing new and existing functionalities for specialized health activities in electronic health services and collaboration infrastructure information system; creating a virtual personal health care institution information system solution for small institutions; developing nationwide e-health solutions for prescription; and developing data exchange with other European Union member states.</t>
  </si>
  <si>
    <t>[1] eHealth Agency Luxembourg
[2] eHealth Agency Luxembourg
[3] eHealth Agency Luxembourg
[4] eHealth Agency Luxembourg
[5] Ministry of Health of the Grand Duchy of Luxembourg
[6] Government of the Grand Duchy of Luxembourg</t>
  </si>
  <si>
    <t xml:space="preserve">[1] https://www.esante.lu/portal/fr/service_project/doc_manager/download.php?&amp;vars=ZG9jdW1lbnRfaWQ9OCZzaXRfaWQ9MQ==
[2] https://www.esante.lu/portal/fr/service_project/doc_manager/download.php?&amp;vars=ZG9jdW1lbnRfaWQ9NyZzaXRfaWQ9MQ==
[3] https://www.esante.lu/portal/fr/publication-du-schema-directeur-5-69.html?args=Y29tcF9pZD0xMDgmYWN0aW9uPXZpZXdfbmV3c19kZXRhaWwmaWQ9MjQwNyZjb21wb25lbnQ9Jm1vZHVsZT0mfA==
[4] https://www.esante.lu/portal/fr/publication-de-la-seconde-version-du-schema-directeur-des-systemes-d-information-de-sante-sdsi-5-69.html?args=Y29tcF9pZD0xMDgmYWN0aW9uPXZpZXdfbmV3c19kZXRhaWwmaWQ9MjQ1NiZjb21wb25lbnQ9Jm1vZHVsZT0mfA== 
[5] https://sante.public.lu/fr/politique-sante/plans-action/programme-esante/index.html
[6] https://sante.public.lu/fr/politique-sante/plans-action/programme-esante/esante_plan_actions_detail_060704_060926.pdf </t>
  </si>
  <si>
    <t>The eHealth Agency (Agence eSanté) has published a detailed set of technical standards for interoperability, intended for software developers, consultants and the eHealth Agency staff responsible for the implementation of the electronic health record (EHR) system and for the integration of clinical software to the EHR system. [1, 2] The standards consist of two documents, both of which were published in 2014 and have not been amended since: one titled "Specification of the CDA Level 1 Body" and one titled "Specification of the General CDA Document Header". [1, 2]
In addition, the eHealth Agency has produced an ehealth strategy document titled the "Master Plan for Health Information Systems" ("Schéma Directeur des Systèmes d'Information de Santé"), of which the first edition (covering 2013–2016) was published in 2014 and the second (covering 2017–2019) was published in 2017. [3, 4] There is no evidence that a third version has been adopted, and on the eHealth Agency's website the links to the previous two versions do not work. [3, 4] According to the press release accompanying the release of the 2017 edition, the document organizes projects and activities contributing to the sharing and exchange of health data. [4]
Furthermore, in 2006 the government adopted an eHealth Action Plan (Plan d'action eSanté), which is still treated as current by the Ministry of Health's website. [5, 6] Interoperability is a major focus of this document, which oversaw the creation of the eHealth Agency and the EHR system. [6]</t>
  </si>
  <si>
    <t>[1] Parliamentary Secretariat for Health</t>
  </si>
  <si>
    <t>[1] https://deputyprimeminister.gov.mt/en/Documents/National-Health-Strategies/NHSS-EN.pdf</t>
  </si>
  <si>
    <t xml:space="preserve">Malta has a policy for facilitating interoperability in its eHealth strategy. The 2014-2020 National Health Systems Strategy establishes that all electronic healthcare infrastructure must be implemented with interoperability in mind. [1] It seeks to establish this by: "implementing an adequate network infrastructure at all Government health care delivery sites, further developing the existing electronic registers of health professionals, in collaboration with statutory councils, creating a new hosting infrastructure to support e-health applications, and working with Identity Malta and MITA to provide reliable and user-friendly identification, authentication and authorisation services to front-line health professionals." [1] </t>
  </si>
  <si>
    <t>[1] Ministry for Health, Welfare, and Sports
[2] Dutch Health Institute
[3] Ministry for Health, Welfare, and Sports</t>
  </si>
  <si>
    <t>[1] https://www.zorginstituutnederland.nl/actueel/activiteiten/2017/07/13/workshop-actieprogramma-iwlz
[2] https://istandaarden.nl/actieprogramma-iwlz
[3] https://www.rijksoverheid.nl/onderwerpen/e-health/overheid-stimuleert-e-health</t>
  </si>
  <si>
    <t>The Netherlands does not have a formal interoperability policy or e-health policy. That being said, the government has been working on programmes to facilitate the flow of data between different parts of the health system. 
In 2017 the Ministry for Health, Welfare, and Sports (VWS) requested that the Dutch Health Institute start a programme on the sharing of medical information related to the Longterm Healthcare Act [1,2]. Through this programme, stakeholders were able to provide feedback and input. However, the outcome of this project remains unclear. 
On its website, the VWS does provide some information about the advantages of e-health and how the government intends to stimulate it [3]. Some of these initiatives relate to interoperability, such MedMij, which is a platform that allows patients to easily collect and share medical data. Additionally, the VWS takes part in the Informatieberaad which developes standards that facilitate the sharing of information. However, no strategy document or policy document has been published on these topics.</t>
  </si>
  <si>
    <t>[1] Center of Health Information Systems 
[2] IHE-Europe (Integrating the Health Enterprise)
[3] World Health Organisation 
[4] Ministry of Health of Poland</t>
  </si>
  <si>
    <t xml:space="preserve">[1] https://www.csioz.gov.pl/interoperacyjnosc/standardy-gromadzenia-danych/ 
[2] https://www.csioz.gov.pl/fileadmin/user_upload/ihe_profile_recommendations_report_v1_5_final_revised_pub_5a85748c823a4.pdf ; 
[3] https://www.who.int/goe/policies/poland_ehealth2010_2015.pdf?ua=1, 
[4] https://indd.adobe.com/view/8fc7c5a7-31e2-4bfe-ace8-92efcb05491e </t>
  </si>
  <si>
    <t>In 2017 the Interoperability Council (an advisory and consultative body of the Center for Health Care Information Systems) adopted a document titled "Recommendations for Comprehensive Support for the Implementation of Interoperable IT Solutions Based on EHR Profiles in Polish Healthcare", which covers interoperability with regard to electronic referrals and exchange of electronic health records. [1, 2] In addition, Poland's e-health policy, "E-health. Benefits, challenges, informatisation strategy", gives considerable attention to interoperability. [3, 4]</t>
  </si>
  <si>
    <t>[1] Ministry of Health
[2] Ministry of Health
[3] European Commission, Executive Agency for Health and Consumers</t>
  </si>
  <si>
    <t>[1] https://enesis.spms.min-saude.pt/wp-content/uploads/2017/07/brochura-online_v1.pdf
[2] https://dre.pt/home/-/dre/124417108/details/maximized
[3] https://ec.europa.eu/health/sites/health/files/ehealth/docs/laws_portugal_en.pdf</t>
  </si>
  <si>
    <t>Legal, organizational, semantic and technical interoperability is one of the strategic principles and objectives of the National Strategy for the Health Information Ecosystem 2020, which was approved in 2017 and aims to expand and improve health data, creating the framework and conditions through which the different actors of the Health System can contribute to the evolution of the Health Information Ecosystem [1]. In addition, the Basic Law on Health names interoperability and interconnection as important principles in the circulation of health information [2]. Moreover, electronic health records can be accessed by health professionals from any Health Centre within the National Health Service where the patient is registered [3].</t>
  </si>
  <si>
    <t>[1] National Health Insurance House
[2] Ministry of Health
[3] Ministry of Health
[4] Ministry of Health
[5] National Authority for Management and Regulation in Communications</t>
  </si>
  <si>
    <t xml:space="preserve">[1] http://www.cnas.ro/ 
[2] http://www.ms.ro/ 
[3] http://www.ms.ro/wp-content/uploads/2019/01/OG.pdf 
[4] http://www.ms.ro/wp-content/uploads/2016/10/Anexa-1-Strategia-Nationala-de-Sanatate-2014-2020.pdf 
[5] https://www.ancom.ro/uploads/links_files/Strategia_nationala_privind_Agenda_Digitala_pentru_Romania_2020.pdf </t>
  </si>
  <si>
    <t>There is no evidence that Romania has ever adopted a separate specific strategy or policy on interoperability, or a broader e-health strategy. [1, 2]
On the page of the Ministry of Health there is a proposed addition, from January 2019, to law 95/2006 on the reform of the health system that would create the National Health Digitisation Agency. This agency would be responsible of developing, implementing, monitoring and evaluating the National E-health Strategy, but there are no signs that the proposal ever got further. It would operate under the coordination of the Health Ministry. [3]
The National Health Strategy 2014-2020 does refer to interoperability of electronic health records as a goal to be reached, but it does not give any details on the matter. [4]
The National Strategy on the Digital Agenda for Romania 2020 also includes as a goal interoperability in health care data management, aligned with European directives. The coordinator named for the project is the Ministry of Health. [5]</t>
  </si>
  <si>
    <t>[1] http://data.nczisk.sk/slovmedica_2011/kazik_implementacia.pdf</t>
  </si>
  <si>
    <t>Slovakia has a policy to facilitate interoperability of EHR. The "eHealth Implementation Programme" (PieH), published by the Ministry of Health in 2011, sets out a clear strategy for the development of the interoperability of electronic health services, including of the electronic health record (EHR) system. The PeiH expects full integration of all heathcare information systems with the new national e-health services, with the aim of eliminating system inefficiencies, improving the quality of health care and ultimately increasing public satisfaction with health services. The PieH strategises that a spectrum of different healthcare providers will be able to see records in the patient's EHR, including medication history, laboratory results, patient information that may be relevant to serious conditions (for example, chronic diseases and allergies), information on medicine given to patients in the outpatient department. These records should be available to the doctor, physician, internist or specialist in one place, and the information will be copied to the patient's EHR directly from the existing information system without significantly affecting the existing processes for physicians. [1]</t>
  </si>
  <si>
    <t>[1] Court of Audit
[2] Institute of Public Health</t>
  </si>
  <si>
    <t>[1] http://www.rs-rs.si/fileadmin/user_upload/revizija/878/eZdravje2_RSP.pdf
[2] https://uporabna-informatika.si/index.php/ui/article/view/58/64</t>
  </si>
  <si>
    <t>According to 2017 e-Health Revision Report, in 2013–2015 there were several sub-projects dealing with system interoperability, such as Adaptation of Support Systems and e-Health Introduction to Healthcare Providers. [1] Exact details are not available, although a 2020 analysis of e-health soulutions states that over the past two years significant progress has been made in implementing e-health solutions. [2]</t>
  </si>
  <si>
    <t>[1] Head of State 
[2] Ministry of Health
[3] Ministry of Health</t>
  </si>
  <si>
    <t>[1] https://www.boe.es/buscar/pdf/2003/BOE-A-2003-10715-consolidado.pdf
[2] https://www.mscbs.gob.es/organizacion/sns/e_salud.htm
[3] https://www.mscbs.gob.es/organizacion/sns/planCalidadSNS/home.htm</t>
  </si>
  <si>
    <t>Spain does not have a strategy or policy document dedicated to interoperability or to e-health in general. However, the Law on Cohesion and Quality of the National Health System states that the Ministry of Health must guarantee the interoperability of health information throughout the National Health System [1]. To this end, the Ministry of Health continuously works with the autonomous communities on individual health cards, electronic health records and e-prescriptions, establishing agreements and plans to expand and improve the use of these tools [2]. In addition, the Quality Plan for the National Health System sets the use of information technology as one of its six action areas, and interoperability of health records as one of its foci [3].</t>
  </si>
  <si>
    <t>[1] Swedish Association of Local Authorities and Regions 
[2] Ministry of Health and Social Affairs 
[3] eHalsa2025 Association
[4] eHalsa2025 Association</t>
  </si>
  <si>
    <t xml:space="preserve">[1] https://skr.se/halsasjukvard/ehalsa/visionehalsa2025.8859.html 
[2] https://skr.se/download/18.1562820d15385874ca811995/1458549343494/Vision+eh%C3%A4lsa+2025.pdf 
[3] https://ehalsa2025.se/ 
[4] https://ehalsa2025.se/wp-content/uploads/2017/10/vision-for-ehealth-2025.pdf </t>
  </si>
  <si>
    <t>Sweden currently has a stated goal of having fully digitalised healthcare nationwide by 2025, and to this end published an action plan covering 2017–2019. [1, 2]. "Vision e-hälsa 2025" is a long-term goal set by the Swedish government for the 21 Swedish regions and its local communities to collaborate and create a common digital platform that will uniformly integrate patient care [1, 2]. The ultimate goal is to achieve excellent in e-health by 2025. 
The central government and the Swedish Association of Local Authorities and Regions (SALAR) continue to work together to implement a number of actions, including work on regulatory frameworks, consistent use of terminology and technic facilitation of secure information exchange [3].</t>
  </si>
  <si>
    <t>[1] National Health Service
[2] Health Europa
[3] National Health Service</t>
  </si>
  <si>
    <t xml:space="preserve">[1] https://www.england.nhs.uk/digitaltechnology/connecteddigitalsystems/ 
[2] https://www.healtheuropa.eu/interoperability-the-highest-priority-of-nhs-it-leadership/94585/ 
[3] https://www.england.nhs.uk/digitaltechnology/connecteddigitalsystems/interoperability/ </t>
  </si>
  <si>
    <t>A National Health Service (NHS) strategy targeting the interoperability of electronic health records and services (such as the NHS e-Referral Service) is in place at a national level. [1] Recognizing the imminent need to improve information-sharing between care settings, organisations, internal NHS structures, as well as between healthcare professionals and citizens, the policy on interoperability is best described as a system-wide effort to solve local issues by providing a platform for national solutions. [2]
In order for interoperability to be extensively and inclusively adopted, the Chief Clinical Information Officer for health and care in England has outlined seven priority areas for standardisation: NHS number/ citizen ID, medications, staff ID, dates and scheduling, basic observations, basic pathology and diagnostic coding. [3]</t>
  </si>
  <si>
    <t>Is there is a national diabetes registry?</t>
  </si>
  <si>
    <t>Indicates whether a national diabetes registry is available.</t>
  </si>
  <si>
    <t>[1] World Health Organization
[2] Universimed
[3] Institute for Clinical Epidemiology
[4] Tyrol Institute for Integrated Care</t>
  </si>
  <si>
    <t xml:space="preserve">[1] https://www.who.int/data/gho/data/indicators/indicator-details/GHO/existence-of-a-diabetes-registry 
[2] https://ch.universimed.com/fachthemen/1000002607
[3] https://www.iet.at/page.cfm?vpath=register/diabetesregister
[4] https://www.liv.tirol/page.cfm?vpath=datenmanagement-und-analytik/epidemiologie </t>
  </si>
  <si>
    <t>The World Health Organization reports that Austria does not have a national diabetes registry. [1]
A March 2020 article by medical news portal Universimed confirmed that Austria lacks a national diabetes registry, and as a result there are no reliable statistics on diabetes in the country. [2]
However, the Institute for Clinical Epidemiology (part of the Tyrol Institute for Integrated Care, a public entity) maintains a diabetes registry for Tyrol, which is one of Austria's nine territorial divisions. [3, 4]</t>
  </si>
  <si>
    <t>[1] Belgian Diabetes Register
[2] Diabetes League (Diabetes Liga)
[3] Belgian Diabetes Register
[4] Federal Public Health Service (Belgium)</t>
  </si>
  <si>
    <t>[1] http://bdronline.be/index.php?n=1&amp;id=1&amp;taal=N&amp;mnav=1
[2] https://www.diabetes.be/belgisch-diabetes-register#:~:text=In%20Belgi%C3%AB%20speelt%20het%20Belgisch,van%20diabetes%20kunnen%20geregistreerd%20worden.
[3] http://bdronline.be/index.php?n=44&amp;id=90&amp;sid=90&amp;taal=N&amp;mnav=1
[4] https://www.zorgneticuro.be/sites/default/files/general/blikvanger_gezondheidszorg_az_v10.cleaned.pdf</t>
  </si>
  <si>
    <t>The Belgian Diabetes Register (BDR) is a legally incorporated not-for-profit organisation in Belgium, which was established in 1989 with the aim of collecting data from patients who develop diabetes under the age of 40, or those who are at risk. To this end, a national network was developed with doctors and their employees. [1]
The BDR was established in order to achieve the following objectives: determining and monitoring the scale of diabetes in children, adolescents and young adults; enabling early (pre)-clinical diagnosis; identifying underlying causes and factors that influence the progression of the condition; identifying persons at high risk from diabetes and from complications of the disease; composing, recruiting and following up target groups for clinical studies that want to achieve a prevention and cure to Diabetes; informing on new developments in the field of diabetes. [1]
The BDR collects, through diabetologists and paediatricians, data from patients who have been diagnosed with diabetes before the age of 40. [2] All forms of diabetes can be registered. [2] Blood tests are carried out to allow to objectively determine the form of diabetes in patients, and cases are registered through the various regional teams of universities and hospitals. [2]
The BDR central unit in Brussels collects all data, distributes the blood samples to the BDR specialised laboratory and provides doctors with the results of the tests carried out. The central unit stores all blood samples and data in a biobank in a confidential and secure manner. At present, the BDR has collected data from 10,000 diabetes patients and approximately the same number of relatives. [2]
Although the BDR website does not provide an exact figure of how many participating practitioners take part in the BDR network, it provides a list of ~100 collaborating hospitals, representing ~100% of all general hospitals in Belgium. [3, 4]</t>
  </si>
  <si>
    <t>[1] University Specialised Hospital for Active Care in Endocrinology “Academic Ivan Penchev”
[2] University Specialised Hospital for Active Care in Endocrinology “Academic Ivan Penchev”</t>
  </si>
  <si>
    <t>[1] https://usbale.org/bg/registar-zaharen-diabet/
[2] https://usbale.org/wp-content/uploads/2018/03/Registar_Zacharen_Diabet.pdf</t>
  </si>
  <si>
    <t>A diabetes register named Register Diabetes Mellitus is maintained by the University Specialised Hospital for Active Care in Endocrinology “Academic Ivan Penchev.” The hospital was awarded a contract for the upkeep of the register by the Ministry of Health in 2013. Financial support was provided by the Norwegian Financial Mechanism. [1] 
The register contains comprehensive information on all diabetes patients, including monitoring and control of their condition. Developed as an automated database, the register compiles data entered by general practitioners, specialist doctors and healthcare facilities in standard information systems. Patients remain anonymous to those maintaining the register and can access their complete individual dossier via the portal of the National Health Insurance Fund. Using the register, general practitioners are also able to follow up on their referrals to other specialists and review laboratory results electronically. [2]</t>
  </si>
  <si>
    <t>[1] Croatian Institute for Public Health</t>
  </si>
  <si>
    <t>[1] https://www.hzjz.hr/sluzba-epidemiologija-prevencija-nezaraznih-bolesti/odjel-za-koordinaciju-i-provodenje-programa-i-projekata-za-prevenciju-kronicnih-nezaraznih-bolest/dijabetes/2/</t>
  </si>
  <si>
    <t xml:space="preserve">Croatia has a national diabetes registry, 'CroDiab', which collects uniform data across healthcare providers. The registry was created in 2000 with the aim to "improve the health care of persons with diabetes, determine the prevalence and incidence of diabetes and its acute and chronic complications, monitor morbidity and mortality, as well as basic clinical indicators at the national level." </t>
  </si>
  <si>
    <t xml:space="preserve">[1] World Health Organisation
[2] Ministry of Health </t>
  </si>
  <si>
    <t>[1] https://www.who.int/data/gho/data/indicators/indicator-details/GHO/existence-of-a-diabetes-registry
[2] https://www.moh.gov.cy/Moh/MOH.nsf/All/128CA9FBE20C6EAF42257F94002FCD3B/$file/Εθνική%20Στρατηγική%20για%20Σακχαρώδη%20Διαβήτη.pdf</t>
  </si>
  <si>
    <t>Cyprus has had a national diabetes registry since 2019. [1] The Ministry of Health's 2016–2020 Diabetes Strategy National included the establishment of a Diabetes Registry (ΕΑΔ) within the framework of the European Union's EUBIROD (European Best Information through Regional Outcomes in Diabetes) programe. In 2016 two major hospitals (New Hospital of Larnaca and Ammochostoy Hospital) started collecting diabetes data as a pilot programme, and this has since been expanded to other hospitals and clinics, but the registry has not yet been rolled out nationwide. [2]</t>
  </si>
  <si>
    <t xml:space="preserve">[1] Institute of Health Information and Statistics of the Czech Republic </t>
  </si>
  <si>
    <t>[1] https://www.uzis.cz/index.php?pg=registry-sber-dat--narodni-zdravotni-registry--narodni-diabetologicky-registr</t>
  </si>
  <si>
    <t>The Czech Republic has a national diabetes registry. It was introduced in July 2016 and uses data from health insurance companies, laboratory data and data collected by nurses and physicians in healthcare provision. It processes risk and prognostic factors of diabetes, data relating to treatment, the personal and family history of the diabetes patient, the classification of the type and condition of diabetes and laboratory values, as well as data necessary for the effective provision of treatment and dispensary care. The registry has three key aims: to monitor the epidemiology of diabetes and its treatment; to monitor the quality and results of care for diabetics; and to report data for Eurostat, the World Health Organisation and the Organisation for Economic Cooperation and Development. [1]</t>
  </si>
  <si>
    <t>[1] National Board for Health IT</t>
  </si>
  <si>
    <t>[1] https://www.esundhed.dk/Dokumentation/DocumentationExtended?id=9</t>
  </si>
  <si>
    <t>The National Diabetes Register (NDR) contains data on practically all individuals diagnosed with diabetes in Denmark, making it possible to follow the major trends for incidence, prevalence and mortality. The NDR was established by the National Board of Health in 2006 following a pilot study showing the feasibility of doing so based on existing registers. The register contains date of birth, date of inclusion, and date of death as well as information on the criteria met for inclusion. The register is more than 90% complete when compared to records of general practitioners, and it covers the entire Danish population. The register is a source of demographic information for the diabetes population in itself, but also a source of linkable information for studies on diabetes as an outcome and as a determinant. The data owner and the data adminsitrator is the Danish Health Data Authority under the Danish Ministry of Health. Patients, healthcare professionals, such as general practitioners, specialists and nurses have access to this data, but several criteria needs to be met, according to the Danish Healthcare Act. For scientific purposes, researchers can also get access to anonymized data via Scientific Services (Danish: Forskerservice) at The Danish Health Data Authority.[1]</t>
  </si>
  <si>
    <t xml:space="preserve">[1] World Health Organisation 
[2] Estonian Ministry of Social Affairs 
[3] Estonian Parliament </t>
  </si>
  <si>
    <t>[1] https://www-who-int.proxy.library.upenn.edu/diabetes/country-profiles/est_en.pdf?ua=1
[2] https://www.sm.ee/et/e-tervis
[3] https://www.riigiteataja.ee/akt/126022015015?leiaKehtiv</t>
  </si>
  <si>
    <t xml:space="preserve">While there is no registry specifically reserved for data on diabetes in Estonia, there is a national electronic health record system to provide patients and healthcare providers access to health-related information. [1, 2, 3]
Using the national Health Information System, patients can view all information recorded about them by their healthcare providers, reserve appointments, and view test results and prescription information; healthcare providers can upload patient information for inclusion in the national and review information submitted about them by other providers. [2, 3] </t>
  </si>
  <si>
    <t>[1] World Health Organisation
[2] Finnish Institute for Health and Welfare (THL)
[3] Finnish Diabetes Association
[4] University of Helsinki
[5] Finnish Diabetes Association
[6] Finnish Diabetes Association
[7] Finnish Institute for Health and Welfare (THL)
[8] Finnish Institute for Health and Welfare (THL)
[9] Finnish Diabetes Association</t>
  </si>
  <si>
    <t>[1] https://www.who.int/data/gho/data/indicators/indicator-details/GHO/existence-of-a-diabetes-registry 
[2] https://thl.fi/fi/web/kansantaudit/diabetes/diabeteksen-yleisyys#:~:text=Tyypin%201%20diabetes%20on%20Suomessa,ilmaantuvuus%20alle%2015%2Dvuotiailla%20suomalaisilla.
[3] https://www.diabetes.fi/files/1105/Diabetes_in_Finland._Prevalence_and_Variation_in_Quality_of_Care.pdf
[4] https://www.helsinki.fi/en/researchgroups/pediatric-diabetes-research-group/research-projects#section-29481
[5] https://www.diabetes.fi/yhteiso/ajankohtaista/ajankohtaista_arkisto/suomen_lasten_diabetesrekisteri_2002-2017_tyypin_1_diabetekseen_sairastuvien_lasten_maara_on_vakautunut.21209.news
[6] https://www.diabetes.fi/yhteiso/ajankohtaista/ajankohtaista_arkisto/diabeteksen_laaturekisterihanke_etenee_-_tutustu_esiselvitykseen.21227.news
[7] https://thl.fi/documents/2616650/4353715/12_2019_Minimitietosisa%CC%88lto%CC%88_alkuvaihe_lopullinen.pdf/8a9d733a-5019-4930-638f-7f374883bb01?t=1580828269938
[8] https://thl.fi/fi/web/sote-uudistus/sote-arviointi-ja-tietopohja/terveydenhuollon-kansalliset-laaturekisterit
[9] https://www.diabetes.fi/files/10571/Esiselvitysraportti_ministeriolle_Kansallinen_diabeteslaaturekisteri.pdf</t>
  </si>
  <si>
    <t>The World Health Organization lists Finland as lacking a national diabetes registry. [1] Diabetes estimates for the country are based on register data (information collected from the statutory, separate, research and patient registers) and population surveys derived from various sources. [2] 
However, Finland does have a national diabetes registry for children, the Pediatric Diabetes Register. Since 2002 this registry has collected data from children diagnosed with any diabetes type in pediatric units, and from their first-degree family members. The register is held by the Helsinki University Central Hospital [4]. Data is sent to the registry from about 30 hospitals treating children with diabetes [5].
The Finnish Registry of Kidney Disease also contains information on diabetes (with the consent of those registered). Many healthcare units also maintain internal diabetic patient registers as part of the health record system [3].  
Furthermore, Finland is making efforts to develop a full national diabetes registry [6]. The Finnish Parliament granted funds to the Finnish Institute for Health and Welfare (THL) for 2018-2020 to develop a model for national quality registers [7]. The project involves seven pilot registers until summer 2020, including a pilot for diabetes [8]. In January 2019, the Ministry of Social Affairs and Health also published a preliminary study on the information content and development path of a national diabetes quality register [9].</t>
  </si>
  <si>
    <t>[1] World Health Organisation
[2] French Public Health Agency, (Santé Publique France)
[3] Health Insurance, (l’Assurance Maladie)</t>
  </si>
  <si>
    <t>[1] https://www.who.int/diabetes/country-profiles/fra_en.pdf?ua=1
[2] https://www.santepubliquefrance.fr/content/download/183085/2308879
[3] https://www.ameli.fr/assure/sante/themes/diabete-comprendre/definition</t>
  </si>
  <si>
    <t>According to the World Health Organisation, France does not have a national diabetes registry. [1] Similarly, a 2018 report by the French Public Health Agency confirms that, as of 2018, there was no national diabetes register in the country. [2]
In the absence of a diabetes register, information held by the French Health Insurance (l’Assurance Maladie) on anti-diabetic treatment is used to give an indication on the prevalence of positive diabetes diagnoses in France. [3]</t>
  </si>
  <si>
    <t>[1] WHO
[2] van Mark et al</t>
  </si>
  <si>
    <t>[1] https://www.who.int/data/gho/data/indicators/indicator-details/GHO/existence-of-a-diabetes-registry
[2] https://journals.sagepub.com/doi/full/10.1177/2042018819830867</t>
  </si>
  <si>
    <t>The WHO lists Germany as having a national diabetes registry.[1] The DIabetes Versorgungs-Evaluation (DIVE) and the Diabetes-Patienten-Verlaufsdokumentation (DPV) are large diabetes registries databases.[2]</t>
  </si>
  <si>
    <t>[1] National Organisation for the Provision of Health Services (EOPYY)</t>
  </si>
  <si>
    <t xml:space="preserve">[1] https://eservices.eopyy.gov.gr:20002/Diabetes </t>
  </si>
  <si>
    <t>Greece has had a national diabetes registry since January 2019. The establishment of the Diabetes Registry aims at collecting information regarding, among other things, the number of patients receiving treatment, the use of health services and the relevant costs. Through the register, the medical professionals have access to patients' medical files, which record the characteristics of the disease (diagnosis, type of diabetes, date of diagnosis, type of treatment, etc.), but also the supplied consumables, which are automatically recorded during the execution of the relevant opinions. This information can be used by the National Organisation for the Provision of Health Services (EOPYY) for the better planning of the services provided to the insured patients as well as for the expansion and acceleration of the patients' access to treatments. [1]</t>
  </si>
  <si>
    <t>[1] Ministry of Human Capacities - State Secretariat for Healthcare
[2] World Health Organization</t>
  </si>
  <si>
    <t xml:space="preserve">[1] http://www.diabet.hu/upload/diabetes/magazine/dh.2017.1.pdf?web_id=
[2] https://www.who.int/data/gho/data/indicators/indicator-details/GHO/existence-of-a-diabetes-registry </t>
  </si>
  <si>
    <t>There is no Hungarian national diabetes registry. The World Health Organization reports that Hungary has no such registry, and the national diabetes guideline explicitly states that there is no national registry and thus it is not known exactly how many cases there are. [1, 2]</t>
  </si>
  <si>
    <t>[1] Diabetes Ireland
[2] Health Service Executive</t>
  </si>
  <si>
    <t>[1] https://www.diabetes.ie/living-with-diabetes/child-diabetes/16867-2/
[2] https://www.hse.ie/eng/health/hl/living/diabetes/diabetesregister.html</t>
  </si>
  <si>
    <t xml:space="preserve">Ireland has two types of diabetes registry. 
The first and most far reaching is Irish Childhood Diabetes National Register, which collects data on children and teenagers with diabetes. [1] This register was established by Trinity College Dublin and the University of Dublin, and is a member of the European Eurodiab project. 
The second type of diabetes registry is those administered by individual clinics, which are officially encouraged to set up their own diabetes registries. The Health Service Executive provides guidance on setting up said registries and managing them. [2] </t>
  </si>
  <si>
    <t xml:space="preserve">[1] World Health Organisation
[2] Ancona University Hospital 
[3] Higher Institute of Public Health of Italy 
[4] Cittadinanza Attiva </t>
  </si>
  <si>
    <t>[1] https://www.who.int/data/gho/data/indicators/indicator-details/GHO/existence-of-a-diabetes-registry
[2] https://www.researchgate.net/publication/8992401_RIDI_The_registry_of_Type_1_diabetes_in_Italy
[3] https://www.epicentro.iss.it/ben/2014/giugno/2 
[4] https://www.cittadinanzattiva.it/files/rapporti/salute/diabete-tra-la-buona-presa-in-carico-e-la-crisi-dei-territori-rapporto-1.pdf</t>
  </si>
  <si>
    <t xml:space="preserve">The World Health Organisation states that no national registry for diabetes exists in Italy. [1]
However, since 1996 or 1997 there has been a registry for type 1 diabetes that is used in some but not all of Italy's regions, covering about 40% of the population at risk. [2, 3, 4] In addition, three of Italy's regions have registries for other forms of diabetes. [4] </t>
  </si>
  <si>
    <t>[1] National Health Service
[2] Centre for Disease Prevention and Control</t>
  </si>
  <si>
    <t>[1] https://www.eveseliba.gov.lv/docs/default-source/default-document-library/cd_pacienta-kartes_aizpildisana_2017_05.pdf?sfvrsn=0
[2] https://spkc.gov.lv/upload/Metodiskie/metodiskienoradijumi_cd..pdf</t>
  </si>
  <si>
    <t>Latvia has a national diabetes registry. The diabetes registry is integrated in the national electronic health record (EHR) system "E-Veselība". Since 1 January 2018, use of the E-Veselība system is mandatory for all medical institutions and pharmacies. The National Health Service, which manages E-Veselība, has set out standardised procedures for the exchange of data in the EHR. The diabetes registry contains the following medical information: classification of the type of diabetes, tests and examinations conducted as well as their results, complications and the prescribed treatment. Additionally, the registry contains data about the patient's attendance of diabetes management training. [1] The aim of the registry is to obtain and provide statistical information to national and international institutions on diabetics, their dynamic monitoring and treatment, disease complications, as well as medications received. [2]</t>
  </si>
  <si>
    <t>[1] Lithuanian Diabetes Association 
[2] World Health Organization</t>
  </si>
  <si>
    <t>[1] http://www.dia.lt/laikrastis/103/Diabetas-2019-3.pdf 
[2] https://www.who.int/data/gho/data/indicators/indicator-details/GHO/existence-of-a-diabetes-registry</t>
  </si>
  <si>
    <t>In 2019 the head of the Lithuanian Diabetes Association stated that Lithuania had no diabetes registry, and called for this to be rectified. [1] The World Health Organization also reports that Lithuania has no diabetes registry. [2]</t>
  </si>
  <si>
    <t>[1] World Health Organization
[2] Luxembourg Diabetes Association 
[3] Ministry of Health of the Grand Duchy of Luxembourg
[4] eHealth Agency Luxembourg</t>
  </si>
  <si>
    <t>[1] https://www.who.int/data/gho/data/indicators/indicator-details/GHO/existence-of-a-diabetes-registry
[2] https://www.ald.lu/
[3] https://sante.public.lu/
[4] https://www.esante.lu/</t>
  </si>
  <si>
    <t>The World Health Organization reports that Luxembourg does not have a diabetes registry. [1] There is no evidence of such a registry on the website of the Luxembourg Diabetes Association, the Ministry of Health or the eHealth Agency. [2, 3, 4]</t>
  </si>
  <si>
    <t>[1] World Health Organization
[2] Malta Medical School Gazette</t>
  </si>
  <si>
    <t>[1] https://www.who.int/data/gho/data/indicators/indicator-details/GHO/existence-of-a-diabetes-registry
[2] https://www.mmsjournals.org/index.php/MDHG/article/view/181</t>
  </si>
  <si>
    <t xml:space="preserve">Malta does not have a diabetes registry. The World Health Organization reports that Malta currently has no diabetes registry. [1] This is confirmed by a 2019 academic paper from the Malta Medical School Gazette, titled: "The Department of Health Diabetes Mellitus Health Information Technology Database in Malta". [2] The paper notes that the current electronic health record infrastructure in Malta would make the creation of a diabetes registry relatively simple and extremely useful. [2] </t>
  </si>
  <si>
    <t>[1] Dutch Diabetes Association
[2] Dutch Diabetes Association</t>
  </si>
  <si>
    <t>[1] https://www.dvn.nl/Portals/0/adam/Artikel/vPS4Abs9JEWgpDVvSrNA4Q/Content/FAQ%20DPARD%20juni%202020.pdf
[2] https://www.dvn.nl/informatie-voor/zorgprofessionals/diabetesregister</t>
  </si>
  <si>
    <t>The Netherlands has a diabetes register called Dutch Pediatric and Adult Registry of Diabetes (DPARD). The register was not created by the Dutch government, but at the initiative of the Dutch Diabetes Federation, the Dutch Association for Pediatrics, the Dutch Internists Association, and the Dutch Diabetes Association. [1] 
DPARD registers anonymized information about diabetes patients (types 1 and 2) who are being treated in hospitals and independent treatment centers [1]. The registry allows specialists to look for trends in the disease's epidemiology, as well as effects of new medicines and treatment programs, in order to improve diabetes care. [1, 2] DPARD does not need patients' permission to collect information, as all information is anonymized and encrypted, meaning that it can no longer be traced back to one person. [1]</t>
  </si>
  <si>
    <t>[1] World Health Data Platform, 2019; 
[2] Interview 1
[3] Interview 2
[4] Interview 3
[5] Interview 4</t>
  </si>
  <si>
    <t>[1] https://www.who.int/data/gho/data/indicators/indicator-details/GHO/existence-of-a-diabetes-registry ; 
[2] N/A
[3] N/A
[4] N/A
[5] N/A</t>
  </si>
  <si>
    <t xml:space="preserve">Poland does not have a diabetes registry. The World Health Orgadisation data confirms that Poland does not have such a registry. [1] Moreover, all interlocutors also confirmed that, although very much needed, no such registry has yet been developed in the country. [2, 3, 4, 5] Interviewees reported that the lack of registry hinders the creation of integrated care pathways for diabetes patients, as there is no centralised system offering data on patients with diabetes and related conditions. [2, 3, 4] </t>
  </si>
  <si>
    <t>[1] Directorate-General of Health</t>
  </si>
  <si>
    <t>[1] https://www.dgs.pt/programa-nacional-para-a-diabetes/circulares-normas-e-orientacoes/circular-normativa-n-02pnpcd-de-20012010-pdf.aspx</t>
  </si>
  <si>
    <t>There is a national diabetes registry, though it only covers data of those aged 21 years or younger with diabetes types 1 and 2 [1]. The register is called “Diabetes - register of children and young people (DOCE)” and it was created in 2010 and is managed by the Directorate-General of Health [1]. All healthcare centers responsible for care of under-22s with diabetes have access to the platform, which contains data on current age, age at diagnosis, gender and month of diagnosis [1].</t>
  </si>
  <si>
    <t>[1] National Institute of Public Health
[2] Ministry of Health
[3] Public Health Directorate
[4] World Health Organisation</t>
  </si>
  <si>
    <t xml:space="preserve">[1] http://rodiabappsrv.insp.gov.ro/rodiab/ 
[2] http://old.ms.ro/?pag=211 
[3] http://www.sant.ro/informatii-utile/registre-nationale-de-sanatate/registrul-national-de-diabet-zaharat 
[4] https://www.who.int/data/gho/data/indicators/indicator-details/GHO/existence-of-a-diabetes-registry </t>
  </si>
  <si>
    <t>Romania has had a National Diabetes Registry since 2011. All medical professionals working in the National Health Insurance House's National Diabetes Programme are required register their patients and to report their data into the system. [1, 2, 3, 4]
The patient file contains identification data of the patient, the date of and reasons for the current diagnosis, a history of treatments and consultations, risk factors like drinking and smoking, pregnancy information, education on diabetes, monitoring, complications, ophthalmology and foot care data, and treatments and medicines that the patient needs. Prescriptions are also stored here. The medical professional can check the medical history of the patient and has to upload their prescriptions and treatments. [3]</t>
  </si>
  <si>
    <t>[1] National Health Information Centre</t>
  </si>
  <si>
    <t>[1] http://www.nczisk.sk/Registre/Narodne-zdravotne-registre/Pages/Narodny-register-pacientov-s-diabetes-mellitus.aspx</t>
  </si>
  <si>
    <t>Slovakia has a national diabetes registry. This national registry collects and processes selected epidemiological and clinical data on patients with diabetes. Data from reports to the national registry of patients with diabetes are used as the starting point for obtaining information on trends in the development of diabetes according to priority health and demographic indicators at the national and regional levels. The structure of indicators in the registry is designed for 2 different target groups of patients, adults and children, for whom the circumstances of diabetes are different and who require specific approaches in comprehensive diabetes care. The aim of the register is to contribute to the analysis of the effectiveness of intervention procedures in the provision of health care (with emphasis on patients' quality of life) and the implementation of prevention programs in the population. The data from the register is also important for international comparisons in the databases of the World Health Organization, the Organisation for Economic Cooperation and Development, Eurostat and for international professional societies. [1]</t>
  </si>
  <si>
    <t>[1] Ministry of Health
[2] Medical newspaper Medicina danes
[3] National Institute of Public Health</t>
  </si>
  <si>
    <t>[1] https://www.gov.si/assets/ministrstva/MZ/DOKUMENTI/Preventiva-in-skrb-za-zdravje/nenalezljive-bolezni/Nacionalni-program-obvladovanja-sladkorne-bolezni-2010-2020.pdf
[2] https://www.medicina-danes.si/8814071/%3E%3ERegister-v-diabetesu-ni-carobna-palicica?cctest&amp;
[3] https://nijz.si/sites/www.nijz.si/files/uploaded/publikacije/letopisi/2018/2.4.4_sladkorna_bolezen_2018.pdf</t>
  </si>
  <si>
    <t xml:space="preserve">The National Diabetes Management Program 2010–2020 recommends comprehensive diabetes monitoring with patients [1]. Although no separate registry was formed, the capability to collect uniform data on diabetes across healthcare providers was enabled within the national electronic health record system, eZdravje. The system is operated by the National Institute of Public Health and according to its former director, Ivan Eržen, the system fulfills all of the functions of a diabetes registry [2]. Moreover, periodic monitoring reports utilizing uniform data on diabetes are published by the same Institute [3]. </t>
  </si>
  <si>
    <t>[1] Diabetes Foundation
[2] Diabetes Canal</t>
  </si>
  <si>
    <t>[1] https://www.fundaciondiabetes.org/general/noticia/13838/expertos-en-diabetes-reclaman-un-registro-nacional-para-conocer-la-evolucion-de-estos-pacientes
[2] https://canaldiabetes.com/registro-nacional-de-diabetes-monogenicas/</t>
  </si>
  <si>
    <t>Spain does not currently have a national diabetes registry. However, the Spanish Diabetes Society has been calling for the creation of such a database, and in 2019 the Society announced that it was working on creating a national monogenic diabetes registry [1, 2].</t>
  </si>
  <si>
    <t>[1] Swedish Society for Diabetology</t>
  </si>
  <si>
    <t>[1] https://www.ndr.nu/#/</t>
  </si>
  <si>
    <t>The National Diabetes Registry (NDR) was established in 1996 and has been online since 2002. It is maintained by the Swedish Society for Diabetology on behalf of, and with the financial support of, the Swedish Association of Local Authorities and Regions. The Diabetes Association also actively uses the NDR. The NDR has been an integral part of Swedish diabetes care for the past 18 years, engaging the participation of both hospitals and primary care clinics. The NDR also promotes and facilitates the participation of patients in their care and treatment. For example, patients can register online and actively monitor data about their interactions with healthcare providers. [1]</t>
  </si>
  <si>
    <t>[1] National Health Service
[2] National Health Service Scotland
[3] Touch Endocrinology</t>
  </si>
  <si>
    <t>[1] https://digital.nhs.uk/data-and-information/clinical-audits-and-registries/national-diabetes-audit 
[2]https://www.nhsresearchscotland.org.uk/research-areas/diabetes/get-involved
[3] https://www.touchendocrinology.com/northern-ireland-regional-electronic-patient-record-for-diabetes/</t>
  </si>
  <si>
    <t>The United Kingdom has three separate diabetes registries, together covering the whole country: one for England and Wales, one for Scotland and one for Northern Ireland.
In England and Wales there is a programme called the National Diabetes Audit, which consists of four core sections: National Diabetes Core Audit (NDA core), National Pregnancy in Diabetes Audit (NPID), National Diabetes Footcare Audit (NDFA) and National Inpatient Diabetes Audit. Aside from creating a database of all diabetes sufferers in England and Wales, its stated aim is to improve the quality of diabetes care by enabling participating NHS services and organisations to assess local practice against National Institute for Health and Care Excellence (NICE) guidelines, compare their care and outcomes with similar services and organisations , identify gaps or shortfalls that are priorities for improvement, identify and share best practice and provide comprehensive national pictures of diabetes care and outcomes in England and Wales. [1]
In Scotland there is a separate initiative, called the NHS Research Scotland (NRS) Diabetes Register. The purpose of the Register is to give all diabetes patients residing in Scotland the opportunity to be contacted about taking part in diabetes-related research projects. Upon joining the Scottish Diabetes Register, patients consent to grant the NRS Diabetes Network access to their NHS diabetes computer records. The organization is then able to use the SCI-Diabetes data therein to improve the treatment provided to NHS Scotland patients with diabetes. [2]
Northern Ireland has also successfully implemented its own regional diabetes register which helps clinicians with their day-to-day tasks of effectively treating diabetes patients, while simultaneously giving public health managers the information and patient data they need to plan services. [3]</t>
  </si>
  <si>
    <t>Is diabetes care funding vertically integrated?</t>
  </si>
  <si>
    <t>Evidence of a move away from fee-for service models to contracts based on e.g. block payments, aligned-incentive contracts, value-based contracting, capitation-based funding, bundled payments.  The purpose of these funding structures is to incentivise healthcare providers at all levels to work together to deliver patient-centred care.</t>
  </si>
  <si>
    <t>[1] Organization for Economic Cooperation and Development
[2] World Health Organization
[3] Federal Ministry of Social Affairs, Health, Care and Consumer Protection
[4] Federal Ministry of Social Affairs, Health, Care and Consumer Protection
[5] Federal Ministry of Social Affairs, Health, Care and Consumer Protection
[6] Austrian Public Health Institute
[7] Umbrella Association of Social Insurance Providers</t>
  </si>
  <si>
    <t xml:space="preserve">[1] https://read.oecd-ilibrary.org/social-issues-migration-health/austria-country-health-profile-2019_fe6121d2-en 
[2] https://www.euro.who.int/__data/assets/pdf_file/0009/382167/hit-austria-eng.pdf
[3] https://www.gesundheit.gv.at/gesundheitsleistungen/gesundheitswesen/gesundheitsreform
[4] https://www.sozialministerium.at/Themen/Gesundheit/Gesundheitssystem/Gesundheitsreform-(Zielsteuerung-Gesundheit)/Rechtsgrundlagen-der-Zielsteuerung-Gesundheit-ab-2017.html
[5] https://www.sozialministerium.at/Themen/Gesundheit/Gesundheitssystem/Gesundheitsreform-(Zielsteuerung-Gesundheit)/Zielsteuerungsvertrag-2017-bis-2021.html 
[6] https://goeg.at/IV 
[7] https://www.sozialversicherung.at/cdscontent/?contentid=10007.853102&amp;portal=svportal </t>
  </si>
  <si>
    <t>Healthcare financing in Austria is mixed and fragmented because health insurance funds, the federal government, the governments of the nine top-level administrative divisions (Länder) and municipalities all contribute to the healthcare budget. [1, 2] Health insurance funds have operational responsibility for ambulatory and rehabilitative care (outside hospitals) and outpatient medicine, and they negotiate contracts with providers. [1, 2] The Länder are mainly responsible for financing inpatient and outpatient care in hospitals. [1, 2]
There is a mix of selective and collective contracts between purchasers and service providers. [2] In particular, the purchaser–provider relations can be distinguished between relatively active purchasing in the ambulatory sector and passive purchasing in the inpatient sector. [2] Contracts between health insurance funds and providers specify and regulate the catalogue of services, associated tariffs, payment mechanisms, service volumes, and the number of contracted providers. [2] Collective contracts with the Austrian Chamber of Pharmacists (Österreichische Apothekerkammer) are regularly negotiated and regulate prescription fees, billing and dispensing details for medicines. [2] All hospitals are contracted collectively by the health insurance funds, regardless of whether they are publicly or privately owned. [2]
Health insurance funds use a mixture of contact capitation and fee-for-service to pay office-based physicians; patients can also visit physicians not contracted to their insurance fund, but must pay out of pocket and then apply for reimbursement (for 80% of what the fund would usually pay a physician with a contract for the same service). [1, 2] Hospitals are financed through a budget allocation system similar to diagnosis-related groups ("Leistungsorientierte Krankenanstaltenfinanzierung", LKF), and non-profit hospitals are also covered for operational losses. [2] Rehabilitative care is excluded from the LKF system and paid per diem. [2]
Around 44% of healthcare expenditure comes from health insurance funds, while 30% comes from direct state spending (mostly from Länder for inpatient care) and 17% from out-of-pocket payments. [1] Around 39% of spending goes to hospitals (mostly inpatient hospital care), 22% to ambulatory care providers, 17% to pharmacies and other providers of medical goods, 8% to residential long-term care facilities, and 4% to administration and financing. [2]
Reforms have been implemented since 2013, introducing "target-based governance" ("Zielsteuerung"), through which different stakeholders come together and jointly define national financial and health targets. [1, 2, 3, 4, 5] This system is intended to improve coordination between different parts of the healthcare system (particularly between hospitals and long-term care facilities) and promote integrated care planning. [3, 4, 5] One of the targets set under the target-based governance scheme for 2017–2020 is the improvement of integrated care, as part of which unified quality standards for diabetes have been developed. [6]
In January 2020 the situation was also somewhat simplified by the merger of several of the country's statutory health insurance funds, reducing the total number from 21 to 5. [7]</t>
  </si>
  <si>
    <t>[1] Belgian Health Care Knowledge Centre
[2] B. Purohit
[3] Free University of Brussels
[4] National Institute for Health and Disability Insurance
[5] Mutualité Chrétienne</t>
  </si>
  <si>
    <t>[1] https://www.healthybelgium.be/metadata/hspa/s1_s2_s3.pdf
[2] https://books.google.com.ua/books?id=7GctBAAAQBAJ&amp;pg=PA42&amp;lpg=PA42&amp;dq=vertically+integrated+healthcare+funding+belgium&amp;source=bl&amp;ots=FO5ZgrzufS&amp;sig=ACfU3U3wN5aSZkre2lrJ7_TEdiVNT-BGXw&amp;hl=ru&amp;sa=X&amp;ved=2ahUKEwjPkdfBiMjqAhXk-SoKHf0ADsoQ6AEwAHoECAgQAQ#v=onepage&amp;q=vertically%20integrated%20healthcare%20funding%20belgium&amp;f=false
[3] https://books.google.com.ua/books?id=x-2sMgggogwC&amp;pg=PT46&amp;lpg=PT46&amp;dq=vertically+integrated+healthcare+funding+belgium&amp;source=bl&amp;ots=gWtbFJMS1q&amp;sig=ACfU3U0H3iLnzvDL9RxigTGvEBIUxRlE1A&amp;hl=ru&amp;sa=X&amp;ved=2ahUKEwjPkdfBiMjqAhXk-SoKHf0ADsoQ6AEwCXoECAsQAQ#v=onepage&amp;q=vertically%20integrated%20healthcare%20funding%20belgium&amp;f=false
[4] https://www.inami.fgov.be/fr/themes/qualite-soins/Pages/diabete-type-2-modele-generique-soins.aspx
[5] https://www.mc.be/mes-avantages/maladies/maladies-chroniques/diabete</t>
  </si>
  <si>
    <t>Diabetes care funding in Belgium is not vertically integrated.
General healthcare funding in Belgium is provided from: the state budget (~50%); social insurance contributions from employees (~18%); and social insurance contributions from employers (~33%). [1] Social insurance is compulsory and universal in Belgium. [2]
The financing model for healthcare in Belgium is based on a “reimbursement model”: health insurance funds in Belgium contract all services, paying doctors on a fee-for-service basis. [3] There is no direct contact between the insurers and the healthcare providers: consumers pay a premium to the insurer and providers are also paid by the consumers, who in turn get their payment reimbursed. [3]
The various organs that form part of the healthcare funding system include: the state, which determines a national a healthcare budget; the National Institute for Health and Disability Insurance (‘NIHDI’), which allocates the state budget; mutual funds (or private insurers in a very small number of cases), which assure reimbursement; and care providers. [4]
The NIHDI provides how diabetes care is funded: patients should be monitored by their home doctor (general practitioner), and the cost of this care is partially reimbursed by the patient’s mutuality. [4, 5]
Additionally, patients who benefit from the 'Follow-up of a type 2 diabetic patient' model of care (a contract signed between a patient and a healthcare provider) are entitled to reimbursement of certain dietetic and podiatry services on prescription from the general practitioner. [4]
Under the mutuality or private health insurance, Diabetes patients are reimbursed up to 50% the cost of syringes, and full reimbursement of insulin and oral anti-diabetics. [5]</t>
  </si>
  <si>
    <t>[1] National Health Insurance Fund
[2] Denislav Kehayov</t>
  </si>
  <si>
    <t>[1] https://www.nhif.bg/page/2054
[2] https://drkehayov.com/normativna-uredba/klinichni-pateki</t>
  </si>
  <si>
    <t>Diabetes care funding is vertically integrated. The National Health Insurance Fund (NHIF) funds encompassing care pathways for Type 1 and Type 2 diabetes patients, accessible in state, municipal and private hospitals and medical facilities. A contract-based system relying on block payments is in place between the NHIF and individual doctors or entire hospitals for both inpatient and outpatient care. [1] 
To use these specialist services, diabetes patients are given referrals from either their general practitioner or their dedicated endocrinologist. Each referral has validity for thirty calendar days and may be used in any available facility and for any doctor chosen individually by the patient. The NHIF’s clinical pathway № 78 Diagnosis and Treatment of Diabetes is applied whereby a one-off block payment is made to the doctor or facility per patient rather than per procedure. [2]</t>
  </si>
  <si>
    <t>[1] Organisation for Economic Co-operation and Development. European Observatory on Health Systems and Policies
[2] Croatian Health Insurance Fund</t>
  </si>
  <si>
    <t>[1] https://www.oecd-ilibrary.org/docserver/9789264283312-en.pdf?expires=1555331209&amp;id=id&amp;accname=guest&amp;checksum=3ACF797C4EFA05ECBD0FFD9A2EE60A7F
[2] https://www.hzzo.hr/zdravstveni-sustav-rh/financiranje-zdravstvene-zastite/</t>
  </si>
  <si>
    <t xml:space="preserve">Diabetes care funding is vertically integrated. Croatia has implemented a performance based payment model in 2015. According to the 2017 report by the Organisation for Economic Co-operation and Development (OECD) and the European Observatory on Health Systems and Policies, payment of providers is increasingly based on performance - both bundled payments and diagnosis-related-group payments (DRGs). [1] The Croatian Health Insurance Fund (CHIF) is the sole insurer in the mandatory health insurance system, which provides universal health insurance coverage to the whole population. Since 2009, hospitals contracted by the CHIF have been paid using a diagnosis-related group (DRG) system, with the aims of reducing costs and increasing efficiency. Hospital healthcare facilities contracted the budget with CHIF for a period of one year (advance payment of services) until 2015, when the new model was introduced, through contracting individual diagnostic therapy groups and diagnostic-therapy procedures (payment after the performance of agreed-upon procedures). Furthermore, the central government finances clinical hospitals and clinical hospital centres, whereas counties finance general and special hospitals and primary healthcare centres in their ownership. Monitoring of the indicators of success (KPI) and of quality (QI) have been implemented (KPI - number of insured persons per acute bed within a particular period of time, and the total number of cases in specialist-consultant healthcare per health professional; QI - general morbidity rate, the percentage of treatment in a day hospital and the percentage of treatment with reserve antibiotics in the total number of cases). </t>
  </si>
  <si>
    <t xml:space="preserve">[1] General Heathcare System 
[2] European Observatory on Health Systems and Policies
[3] General Healthcare System </t>
  </si>
  <si>
    <t>[1] https://www.gesy.org.cy/sites/Sites?d=Desktop&amp;locale=el_GR&amp;lookuphost=/el-gr/&amp;lookuppage=hiofinancinghttps://www.gesy.org.cy/sites/Sites?d=Desktop&amp;locale=el_GR&amp;lookuphost=/el-gr/&amp;lookuppage=hiofinancing
[2]
https://www.oecd-ilibrary.org/docserver/2078ba2a-en.pdf?expires=1594977971&amp;id=id&amp;accname=guest&amp;checksum=314BB1C7189DEF79E0D2D2A0A2031BD2
[3]https://www.gesy.org.cy/sites/Sites?d=Desktop&amp;locale=el_GR&amp;lookuphost=/el-gr/&amp;lookuppage=hioreimbursementproviders</t>
  </si>
  <si>
    <t xml:space="preserve">Since 2019 the General Healthcare System's main source of financing has been predifined contributions from employees, pensioners and rentiers (1.70% of income in the the first year of implementation, rising to 2.65% since March 2020), self-employed people (2.55% rising to 4.00%), employers and government officials (1.70% rising to 2.65%) as well as the state budget (1.65% of income, rising to 4.70 %). The contribution calculation is based not only on wages and pensions but also on total annual income. [1, 2] 
The General Health System mainly operates on a fee-for-service basis. Healthcare services where fee-for-service applies include outpatient specialists, pharmacies for providing pharmaceutical products to outpatients, nurses, midwifes and allied health professionals, dentists, ambulance services and accident and emergency. Other reimbursement methods apply for specific categories of healthcare providers. For example, hospital fees for inpatient healthcare services are paid per hospitalisation case in accordance with DRGs (diagnosis-related groups). The main payment method for contracted personal doctors' services is capitation for each beneficiary enrolled in his or her patient list.[3] For some cases (for example visits to a hospital to receive healthcare services in cases of accidents and emergencies), there is a co-payment policy with fixed fees and a maximum annual payment, depending on income. The annual expenditure for healthcare services (Global Budget) covered by the General Healthcare System is set by the Health Insurance Organisation (ΟΑΥ) individually for each segment of healthcare providers, following consultations with the respective representatives of the healthcare providers. [1] </t>
  </si>
  <si>
    <t>[1] Fulsoft
[2] Vseobecna Zdravotni Pojistovna</t>
  </si>
  <si>
    <r>
      <t xml:space="preserve">[1] https://www.fulsoft.cz/33/financovani-zdravotnictvi-uniqueidmRRWSbk196FNf8-jVUh4ElBr2q5jU4M1R1OQUmL7NQD2ZspOsA8wwA/
[2] </t>
    </r>
    <r>
      <rPr>
        <sz val="11"/>
        <color rgb="FF1155CC"/>
        <rFont val="Arial"/>
      </rPr>
      <t>https://www.vzp.cz/o-nas/tiskove-centrum/otazky-tydne/kam-s-cukrovkou</t>
    </r>
  </si>
  <si>
    <t>Diabetes care funding in the Czech Repubic is vertically integrated. General healthcare funding is provided from the state budget and local government budgets (approximately 5%), from private sources (approximately 16%) and from public health insurance companies (79%). The financing model is a combination of capitation, performance-based payment, payment per day of treatment, block payments and a DRG (diagnosis related group) system. [1] The largest health insurance company - Vseobecna Zdravotni Pojistovna (VZP) - sets out how it finances diabetes care specifically. VZP encourages patients with type 2 diabetes (who have no complications) to be be monitored by their GP, and it financially supports this provision of care in GPs' surgeries as part of comprehensive care for registered insured persons. VZP states that this allows specialists more space and time to treat type 1 diabetics and more severe cases of type 2 diabetics. As it claims to see the care of diabetics as one of its priorities, with an emphasis on primary and secondary disease prevention, VZP subsidises GPs on top of the combined capitation-performance payment, to encourage the correct implementation of preventive examinations and to facilitate GPs to send patients to a specialist (diabetologist) for a consultation or follow-up examination at any time during the care of uncomplicated type 2 diabetes. Overall, VZP fully pays for all necessary examinations and treatments of diabetic patients through integrated care by various specialists - ophthalmologists, nephrologists, internists, cardiologists and others - and does not limit funding for these treatments. [2]</t>
  </si>
  <si>
    <t>[1] Danish Ministry of Health
[2] Capital Region of Denmark
[3] Danish Diabetes Association</t>
  </si>
  <si>
    <t>[1] https://www.sum.dk/English/~/media/Filer%20-%20Publikationer_i_pdf/2016/Healthcare-in-dk-16-dec/Healthcare-english-V16-dec.ashx
[2] https://www.regionh.dk/om-region-hovedstaden/oekonomi/Regionens-oekonomi-og-finansiering/Sider/Regionens-budget-og-oekonomi.aspx
[3] https://diabetes.dk/aktuelt/nyheder/nyhedsarkiv/2019/uenighed-om-faelles-finansiering-af-diabetesteknologi.aspx</t>
  </si>
  <si>
    <t>The healthcare system in Denmark operates across three political and administrative levels: the state, the regions and the municipalities (national, regional and local levels). The regions are responsible for hospital care, including emergency care, psychiatry, and for health services provided by GPs and specialists in private practice. [1]
State financing for the health sector consists mainly of block grants and subsidies designated for specific activities, and in addition to this, the municipalities help finance specific activities every time citizens come into contact with the health services and the mental health services. [2]
There is no infomation available on how specific areas of healthcare (e.g. diabetes care) are funded, but according to the Danish Diabetes Association (DDA), the entire healthcare system is decentralized, so regional hospitals can decide for themselves whether they want to subsidize a diabetes treatment product or not. Moreover, the DDA point out that under the current legislation, it is unclear whether regions or municipalities are responsible for covering particular tools for treating diabetes. The DDA reports that in practice the interpretation of the Social Services Act varies from municipality to municipality. [3]</t>
  </si>
  <si>
    <t xml:space="preserve">[1] World Bank
[2] European Observatory on Health Systems and Policies
[3] World Bank </t>
  </si>
  <si>
    <t>[1] https://www.haigekassa.ee/sites/default/files/ehif_s_payment_system.pdf
[2] https://www.euro.who.int/__data/assets/pdf_file/0011/377417/hit-estonia-eng.pdf?ua=1
[3] https://www.haigekassa.ee/sites/default/files/uuringud_aruanded/WBG%20responses_Revising_Estonia_Quality_Bonus_Scheme_05.11.2018.pdf</t>
  </si>
  <si>
    <t xml:space="preserve">Healthcare payment mechanisms in Estonia include fee-for-service, capitation, per-diem payments, diagnosis-related group payments, allowances, and quality bonus payments. [1] Providers are typically paid through a blend of these methods (for example, primary care providers are often paid through both capitation and fee-for-service payments). Outpatient specialist care is reimbursed primarily through fee-for-service payments. [1] 
According to the European Observatory on Health Systems and Policies (an initiative of the World Health Organisation), the payment system for primary care doctors has been redesigned since the early 2000s to promote continuity of care through measures such as the national Quality Bonus Scheme, which "rewards coordinating the provision of a full set of recommended services rather than single procedures or services" for certain conditions, including type II diabetes. [2] However, this scheme does not constitute vertical integration, as only primary care providers are eligible to participate in it. </t>
  </si>
  <si>
    <t>[1] World Health Organisation
[2] OECD
[3] World Health Organisation
[4] Ministry of Social Affairs and Health
[5] OECD
[6] The National Institute for Health and Welfare 
[7] The Insurance Institution of Finland 
[8] YLE
[9] Elsevier Health Policy</t>
  </si>
  <si>
    <t>[1] https://www.euro.who.int/en/about-us/partners/observatory/publications/health-system-reviews-hits/full-list-of-country-hits/finland-hit-2019
[2] https://www.oecd-ilibrary.org/docserver/20656739-en.pdf?expires=1594898660&amp;id=id&amp;accname=guest&amp;checksum=C8506D7C279003639EF673C019A6647A
[3] https://apps.who.int/iris/bitstream/handle/10665/332501/Eurohealth-25-4-29-33-eng.pdf?sequence=1&amp;isAllowed=y
[4] https://stm.fi/en/health-services
[5] https://www.oecd-ilibrary.org/docserver/20656739-en.pdf?expires=1594898660&amp;id=id&amp;accname=guest&amp;checksum=C8506D7C279003639EF673C019A6647A
[6] https://pdfs.semanticscholar.org/cd6c/e61291e2d01cb73be3b3619eade879b01942.pdf
[7] https://www.kela.fi/web/selkosuomi/laakekorvaukset
[8] https://yle.fi/uutiset/osasto/news/new_diabetes_drugs_out_of_reach_for_poor_patients_after_govt_funding_changes/9896309?fbclid=IwAR1TPViIZ60hkecVU_qr21K5YMFFMqMRGPamrbZniyxsieZcC0le3aqSKJ0
[9] https://reader.elsevier.com/reader/sd/pii/S0168851016000294?token=8FBAA6DB52A405D2CF6AF3135E19EFD417F2619E71B82AF4363D03B087FEF4A2D9701EC5803838E6584FAB34707AB70D</t>
  </si>
  <si>
    <t>Finland’s healthcare system is highly decentralised and fragmented; several governments have attempted systemic reforms with the core aim of integrating services (both horizontal and vertical), without success [1]. Statutory services in first-contact care are provided by: the municipal system; private services partly reimbursed by the national health insurance (NHI) system (run by the Social Insurance Institution of Finland, Kela); and occupational healthcare. The system has multiple funding sources, with 75% of health spending financed through public sources, and 25% through private sources [2]. Municipalities are responsible for arranging and financing primary and specialised care. Most funding comes from taxation, with some funding through user fees and state transfers (block grants) [3]. Municipal services are supplemented by private healthcare sectors (healthcare companies and NGOs) [4]. Five university teaching hospitals make up the tertiary level, funded by municipalities; the government covers medical training costs. The NHI funds outpatient pharmaceuticals, healthcare-related travel costs, sickness and maternity allowances and subsidises occupational healthcare. Only about 4% of health spending is allocated to prevention programmes, which are key to diabetes care [5].
Diabetes funding is municipality-dependent, with treatment varying according to health centre expertise. Municipalities make annual negotiations with their hospital districts for purchasing services, with different available contractual or negotiation mechanisms [6]. The NHI partly reimburses medicine, with full reimbursement of diabetes medication if patients meet Kela’s eligibility requirements [7]. 15% of Kela’s funds awarded for medicine expenses goes towards diabetes treatment [8]. Although doctors have salaries, remuneration practices vary by municipality: some health centers pay on capitation bases, others arrange fee-for-services [9].</t>
  </si>
  <si>
    <t>[1] Organisation for Economic Co-Operation and Development
[2] Ministry of Solidarity and Health, (Ministère des Solidarités et de la Santé)</t>
  </si>
  <si>
    <t>[1] https://www.oecd-ilibrary.org/docserver/d74dbbda-en.pdf?expires=1595245812&amp;id=id&amp;accname=guest&amp;checksum=44E130F6C39DEF8ACF2217D02CDEB399
[2] https://solidarites-sante.gouv.fr/ministere/documentation-et-publications-officielles/rapports/sante/article/rapport-reforme-des-modes-de-financement-et-de-regulation</t>
  </si>
  <si>
    <t>Diabetes care funding in France is not vertically integrated.
The French healthcare system still relies largely on activity-based payments (fee-for-services for doctor consultations and diagnostic-related group payments for hospital services). [1]
In 2019 the government issued proposals designed to experiment with new payment methods in primary care and hospitals to promote a more vertically integrated funding system, in order to incentivise healthcare providers at all levels to work together to deliver patient-centred care. [2] Starting in 2020, a selection of hospitals will test replacing the current activity-based payment system for certain health treatments (not diabetes-related) with an episode-base bundle payment system. [1, 2] Similarly some primary care centres will be paid on a capitation basis and incentives towards local care integration will also be introduced. [1, 2]</t>
  </si>
  <si>
    <t>[1] Organization for Economic Cooperation and Development
[2] Federal Ministry of Health
[3] Federal Statistical Office
[4] Federal Statistical Office
[5] Commonwealth Fund</t>
  </si>
  <si>
    <t xml:space="preserve">[1] https://read.oecd-ilibrary.org/social-issues-migration-health/germany-country-health-profile-2019_36e21650-en
[2] https://www.bundesgesundheitsministerium.de/finanzierung-gkv.html
[3] https://www.destatis.de/DE/Presse/Pressemitteilungen/2020/05/PD20_164_23611.html
[4] https://www.destatis.de/DE/Themen/Gesellschaft-Umwelt/Gesundheit/_Grafik/_Statisch/gesundheitsausgaben-traeger.png?__blob=poster 
[5] https://www.commonwealthfund.org/international-health-policy-center/countries/germany </t>
  </si>
  <si>
    <t>Germany's statutory health insurance is primarily financed through mandatory income-related contributions deducted from employers and employees, as well as from tax revenue. [1] Contributions are pooled in the Central Health Fund (Gesundheitfsonds) and reallocated to statutory insurance providers according to a morbidity-based risk adjustment scheme (so that, for example, insurance providers with older or more chronically ill customers receive more funds). [1, 2] In 2018 (the most recent year for which figures are available) 56.9% of healthcare spending came from statutory health insurance, 10.1% from statutory care insurance, 8.5% from private health insurance, 13.3% from private individuals and non-profit organizations and 11.2% from other sources. [3, 4]
Different organization and financing rules mean that there is a strong separation between hospitals and ambulatory care, and incentives to enhance cross-sector collaboration are weak. [1] The federal government has regulatory authority, but plays very little role in the actual delivery of healthcare, giving decision-making powers instead to the country's territorial subdivisions (Länder) and to insurance providers' self-regulation organizations. [5] The Länder determine hospital capacity and finance hospital investments, while the self-regulation organizations develop ambulatory care fee schedules and a diagnosis-related group (DRG) catalogue. [5]
General practitioners and specialists are generally reimbursed on a fee-for-service basis, according to a unfirom fee schedule negotiated between statutory insurance providers and regional associations of physicians (of which physicians are required to be members). [5] The associations receive payment from the statutory insurance providers in the form of annual capitations, and the physicians then bill their associations as per the fee schedule. [5] Pay-for-performance has not yet been established and bundled payments are not common in primary care. [5] Copayments or payments for services not covered by statutory health insurance are paid directly to the provider. [5]</t>
  </si>
  <si>
    <t>[1] National Organisation for the Provision of Health Services (EOPYY)
[2] World Health Organisation 
[3] European Observatory on Health Systems and Policies</t>
  </si>
  <si>
    <t>[1] https://eopyy.gov.gr/Files/ΦΕΚ%204898%20τ%20Β%202018%20-%20ΝΕΟΣ%20Ε.Κ.Π.Υ%2001%2011%202018.pdf
[2]
https://www.euro.who.int/en/about-us/partners/observatory/publications/health-system-reviews-hits/full-list-of-country-hits/greece-hit-2017
[3] 
https://www.oecd-ilibrary.org/docserver/d87da56a-en.pdf?expires=1594743319&amp;id=id&amp;accname=guest&amp;checksum=DB1F2F2F885E07E5D6C3141744A066B7</t>
  </si>
  <si>
    <t>Funding of diabetes care is vertically integrated in Greece. The Greek National Health System is a mixed system, combining social health insurance and central financing of the National Health System (NHS), providing healthcare services through a network of public providers and contracted private providers of primary, hospital and ambulatory care. The presence of private providers is more obvious in primary care, especially in diagnostic technologies, private physicians’ practices and pharmacies. [1, 2] 
Since 2011 the National Organisation for the Provision of Health Services (EOPYY) has managed a single unified health insurance fund and acts as the sole purchaser for publicly funded health services delivered by the NHS. Private providers are also contracted by EOPYY, mainly to deliver primary and outpatient care as well as diagnostic services, [2, 3] 
Health care professionals working in the public sector are civil servants and are paid a salary while financing for doctors contracted with EOPYY is capitation-based (they have a limit of 200 patients’ visits per month). At the primary level the EOPPY covers blood glucose tests, glycosylated hemoglobin (HBAlc) tests and glucose tolerance tests every 5 or 3 years (according to age), and tests every 2 years for those that are at high risk of developing diabetes (first degree relatives with diabetes, people with BMI&gt; 30, women with polycystic ovaries, and patients with hypertension and dyslipidemia). [1]</t>
  </si>
  <si>
    <t>[1] Organization for Economic Cooperation and Development</t>
  </si>
  <si>
    <t xml:space="preserve">[1] https://www.oecd-ilibrary.org/docserver/4b7ba48c-en.pdf?expires=1595095098&amp;id=id&amp;accname=guest&amp;checksum=E2B540A1C94FF6901515737FE7B99D47 </t>
  </si>
  <si>
    <t>Hungarian health care funding is highly centralised. Outpatient and inpatient budget is controlled by the government through a so-called "performance volume limit", which has some unintentional effects, such as higher referral rates from smaller hospitals to larger ones and increased hospital debts. Primary care general practitioners are paid on a capitation basis, but in the case of outpatient specialists funding is on a fee-for-service basis. According to the Organization for Economic Cooperation and Development, Hungary's hospital funding system does not provide incentives to deliver services in the most efficient way.</t>
  </si>
  <si>
    <t>[1] Organization for Economic Cooperation and Development
[2] Houses of the Oireachtas
[3] Government of Ireland
[4] Government of Ireland</t>
  </si>
  <si>
    <t>[1] https://www.oecd-ilibrary.org/docserver/2393fd0a-en.pdf?expires=1594952405&amp;id=id&amp;accname=guest&amp;checksum=9823CAE0F01279F77A435D6B0312463A
[2] https://webarchive.oireachtas.ie/parliament/media/committees/futureofhealthcare/oireachtas-committee-on-the-future-of-healthcare-slaintecare-report-300517.pdf
[3] https://assets.gov.ie/9914/3b6c2faf7ba34bb1a0e854cfa3f9b5ea.pdf
[4] https://www.gov.ie/en/publication/7a75e0-budget-2020-delivers-for-slaintecare/</t>
  </si>
  <si>
    <t xml:space="preserve">Ireland is in the middle of a transitional process for its healthcare system and the system's funding models. Ireland remains the only country in Western Europe without universal coverage for primary care. [1] The transition to universal care was one of the central recommendations of the 2017 Sláintecare Report, and is included in the 2018 implementation plan. [2, 3] The government has committed to implementing Sláintecare with a phased approach, and funds are being allocated. [4] That said, the Organization for Economic Cooperation and Development (OECD) has expressed concern at the pace of the reforms. [1]
According to the OECD, the share of people with private insurance in Ireland is 45%. [1] Out-of-pocket payments account for 12% of healthcare spending, which is below the the EU average. [1] However, voluntary insurance accounts for 13% of spending, three times the EU average (4%). [1] Wait times are high for people without private insurance, meaning that Ireland has a two-tiered system, with payment being received from various sources. [1]
Part of the universal coverage laid out in the Sláintecare report is a decrease in out-of-pocket spending. For primary care, the goal is zero out-of-pocket spending. [2] This includes the creation of a national health fund to be paid for by general taxation and other earmarked funds. [2] Activity-based funding is to be expanded in hospitals and explored in primary care, while block grants are steadily being reduced, with the goal of increasing overall productivity in the healthcare sector. [2, 3] Their goal in expanding activity-based funding is "buliding connections rather than boundaries." [2] In the medium term, the goal is to move towards a population-based funding model that incentivizes delivery of "the right care, in the right place, at the right time." [3]
Finally, one of the cornerstones of Sláintecare is its policy cycle: policy delivery, policy review, and policy design. [1] The new system is designed to be adaptable. The integration of funding is a work in progress. </t>
  </si>
  <si>
    <t>[1] Ministry of Health
 [2] Organization for Economic Cooperation and Development
 [3] European Observatory on Health Systems and Policies (World Health Organisation)</t>
  </si>
  <si>
    <t>[1] http://www.salute.gov.it/portale/temi/p2_6.jsp?lingua=italiano&amp;id=4752&amp;area=programmazioneSanitariaLea&amp;menu=dati
 [2] https://www.oecd-ilibrary.org/social-issues-migration-health/italy-country-health-profile-2019_cef1e5cb-en
 [3] https://www.euro.who.int/en/about-us/partners/observatory/publications/health-system-reviews-hits/full-list-of-country-hits</t>
  </si>
  <si>
    <t>Healthcare payment mechanisms in Italy include: payments for hospital care (ordinary and day hospital treatments) that are diagnosis-group determined (these differ significantly across regions); capitation; and a fee-for-service system called “ticket”. [1, 3]
 Primary/ambulatory care is managed by general practitioners (GPs) and is paid via a combination of capitation and fee-for-service, and is regulated under national and regional contracts. [3]
 Although the basic benefit package covers a wide range of services, direct out-of-pocket, fee-for-service payments by households are relatively high (23.5%) and an increasing trend has been noted. A significant percentage of these is spent on outpatient medical care and pharmaceuticals. While GP consultations are free, co-payments are levied on specialist visits with a GP referral, diagnostic procedures and pharmaceuticals (for non-reimbursed medicines). [2] A ‘pay-back’ mechanism is in place to avoid public overspending on pharmaceuticals: if the ceiling on pharmacy expenditure is exceeded, the industry is liable to refund the National Health Service. [2]
 No explicit reference to vertical integration of budgets specifically relating to diabetes was found.</t>
  </si>
  <si>
    <t>[1] Cabinet of Ministers of the Republic of Latvia</t>
  </si>
  <si>
    <t>[1] https://m.likumi.lv/ta/id/301399#piel14</t>
  </si>
  <si>
    <t>Diabetes care funding is vertically integrated in Latvia. The state funding of primary care specialists is a mixture of capitation-based funding, set amounts to cover specific costs (rent, administration etc.) as well as annual incentive-based funding. Primary care specialists have 8 annual performance indicators and funding is percentage-based (proportional, based on levels of performance achieved). These indicators include care for diabetes patients and further stipulate that this includes monitoring of diabetic patients by measuring glycohemoglobin (glycated Hb) and by screening of microalbuminuria in patients with type 2 diabetes on a yearly basis. Fulfilling the criteria of these indicators counts towards additional yearly funding. [1]</t>
  </si>
  <si>
    <t>[1] Organization for Economic Cooperation and Development
 [2] National Health Insurance Fund</t>
  </si>
  <si>
    <t>[1] https://read.oecd-ilibrary.org/social-issues-migration-health/lithuania-country-health-profile-2019_35913deb-en#page16
 [2] http://www.vlk.lt/sites/en/news/Pages/Good-news-for-patients-more-medical-devices-will-be-reimbursed-.aspx</t>
  </si>
  <si>
    <t>Primary care physicians in Lithuania are paid using a combination of a capitation fee and a pay-for-performance component. [1] Facilities receive an age-, sex- and location-adjusted capitation rate (accounting for roughly three-quarters of facilities’ revenues) associated with activity-based payments for a list of specific services, such as immunisation or monitoring of pregnant women. [1] The final element of remuneration is a result-based payment linked to a list of performance indicators, accounting for roughly 10% of revenue. [1] The indicators currently used include hospitalisation referrals for chronic conditions such as diabetes. [1] In recent years, the share of capitation in total revenue for primary care providers has declined in favour of the performance-based component. [1] Diabetics who require smart insulin pumps for home-based healthcare can rent them free of charge, funded from the budget of the Compulsory Health Insurance Fund. [2]</t>
  </si>
  <si>
    <t>[1] Ministry of Health of the Grand Duchy of Luxembourg
[2] Organization for Economic Cooperation and Development
[3] World Health Organization</t>
  </si>
  <si>
    <t>[1] https://sante.public.lu/fr/politique-sante/systeme/financement/index.html
[2] https://read.oecd-ilibrary.org/social-issues-migration-health/luxembourg-country-health-profile-2019_2b82810f-en
[3] https://www.euro.who.int/__data/assets/pdf_file/0006/287943/Mini-HiT_Luxembourg-rev1.pdf</t>
  </si>
  <si>
    <t>Luxembourg operates a compulsory social health insurance system with a single payer, the National Health Fund (Caisse National de Santé), which negotiates hospital budgets, negotiates with providers and monitors the quality of health services. [1, 2] About half of healthcare funding comes from direct state contributions (chiefly derived from general taxation) and about half comes from social insurance contributions (from both employers and employees). [1, 2] 
In most cases, those covered by Luxembourg's social health insurance (over 95% of the population) must pay up front for outpatient services and then apply for reimbursement from the National Health Fund (at rates ranging from 60% to 100%, depending on the service). [2] However, some low-income patients are exempt from up-front payments, and the government is committed to completely changing to a benefit-in-kind model for outpatient services, whereby patients only pay the co-payment (if any) to service providers. [2] Patients face no out-of-pocket costs for hospital treatment (except a per diem of €21) or laboratory tests. [2]
Doctors are always paid on a fee-for-service basis, regardless of where they practise or whether they are employed or self-employed. [3]
In 2018 a reform was implemented, aiming to strengthen primary care and foster cooperation and coordination across outpatient and inpatient providers for certain diseases (including diabetes) through care competence networks led by general practitioners and based on shared electronic health records. [2]</t>
  </si>
  <si>
    <t>[1] Organization for Economic Cooperation and Development
 [2] Government of Malta
 [3] World Health Organization
 [4] Government of Malta</t>
  </si>
  <si>
    <t>[1] https://www.oecd-ilibrary.org/docserver/05db1284-en.pdf?expires=1595282982&amp;id=id&amp;accname=guest&amp;checksum=F87C0307A6DF3D8EDB0434D97BBAD9D9
 [2] https://deputyprimeminister.gov.mt/en/Documents/National-Health-Strategies/NHSS-EN.pdf
 [3] https://www.euro.who.int/__data/assets/pdf_file/0009/332883/Malta-Hit.pdf
 [4] https://deputyprimeminister.gov.mt/en/Documents/National-Health-Strategies/NDS-EN.pdf</t>
  </si>
  <si>
    <t>In Malta, almost all services are provided for free at the point of care. However, there is no evidence of vertically-integrated funding for diabetes.
 All public funding is completely centralized under the Ministry of Health, which is also the main provider of health care. [1] The private sector exists only to complement and supplement the public sector. [1] Almost all services are free at the point of care, with means-tested elective dental and optical services being the exception. [2] All inpatient services and medicines are free, as are any medicines taken up to three days after exiting the hospital. [1] 
 According to the World Health Organization, the Maltese system is integrated, and a purchaser-provider split has never existed. [3] Funded by the Ministry of Finance, the Ministry of Health is the purchaser, with funds going through the General Consolidated Fund. [3] Public providers have fixed budgets, which are calculated according to historical precedent and political negotiation. Risk-based capitation is not used. [3] The system is funded by tax revenue. [2] According to the 2014–2020 National Health Systems Strategy, the National Insurance Fund scheme is one form of taxation contributing to the Consolidated Fund, and is accumulated as follows: employers and employees each contribute 10% of wages, self-employed peeople contribute 15% of their income, and the government contributes 50% of the combined contributions of the aforementioned groups. [2] 
 However, Malta has the fourth highest out-of-pocket spending in the EU, as a percentage of overal spending (34%). [1] This is driven by private primary and outpatient specialist services by those who have chosen to purchase private insurance, which is in turn driven by personal preference and a desire to reduce wait times. [1, 3] 
 No further information on funding for diabetes care was found in the national strategy for diabetes. [4]</t>
  </si>
  <si>
    <t>[1] Syntein
[2] General Practitioners: East South Limburg
[3] Ineen
[4] Organization for Economic Cooperatoin and Development
[5] VGZ</t>
  </si>
  <si>
    <t>[1] https://www.syntein.nl/files/media/informatie-voor-patienten-vergoedingen-zorgprogrammas.pdf
[2] https://www.huisartsen-ozl.nl/dbc-kosten-en-vergoedingen.html
[3] https://ineen.nl/assets/files/assets/uploads/160707-InEen-Inclusie-en-exclusiecriteria-ketenzorgprogrammas.pdf
[4] https://www.oecd-ilibrary.org/docserver/9ac45ee0-en.pdf?expires=1594906423&amp;id=id&amp;accname=guest&amp;checksum=4298C1DAF4827618317170C84817B1CF
[5] https://www.vgz.nl/vergoedingen/diabetes/diabetes-type-1</t>
  </si>
  <si>
    <t>In the Netherlands diabetes care funding is for the most part vertically integrated. Those with type 2 diabetes may qualify for 'care programmes' [1, 2]. General practitioners (GPs) meet with patients and determine if they can become part of a care programme. Patients can be included if they over the age of 18 and the GP has indicated that the patient has type 2 diabetes [3]. Based on an initial meeting, referrals can be provided for other types of care, e.g. foot care and dietary care [1,2]. This system of references (Ketenzorg in dutch) ensures that patients receive the right (amount of) care, and are treated by the right specialists [1]. Once these references are in place, patients no longer have to pay per service, instead "a single payment covers all services for a chronic patient delivered by multiple providers" [4]. Generally speaking, health insurance covers this cost.
It should be noted that prices may vary regionally, as local healthcare providers make deals with insurance companies. That being said, health practitioners will bill the insurance company the same amount per patient. In so doing, the care programme remains affordable to all [1]. 
There is no evidence of vertically integrated care for type 1 diabetes type 1, but all care is covered through health insurance. [5]</t>
  </si>
  <si>
    <t>[1] Organisation for Economic Co-operation and Development
[2] Interview 3
[3] World Health Organisation 
[4] National Health Fund
[5] World Bank</t>
  </si>
  <si>
    <t xml:space="preserve">[1] https://www.oecd-ilibrary.org/docserver/297e4b92-en.pdf?expires=1595590464&amp;id=id&amp;accname=guest&amp;checksum=C9E8A9EAA0B86F4DFB6BC17A283053AE 
[2] N/A 
[3] https://apps.who.int/iris/bitstream/handle/10665/325143/HiT-21-1-2019-eng.pdf 
[4] https://akademia.nfz.gov.pl/wp-content/uploads/2018/03/Program_zarzadzania_choroba.pdf
[5] http://documents1.worldbank.org/curated/en/814351505289374826/pdf/119681-REPL-OUO-9-model-1-PL.pdf </t>
  </si>
  <si>
    <t xml:space="preserve">The Polish health care system is affected by large imbalances in the provision of services, with too much infrastructure in the hospital sector, insufficient provision of outpatient care (including poor access to diagnostics) and long-term care, and weak coordination between inpatient and outpatient care. [1] However, according to the vice president of the Council of the National Health Fund, there is a move towards more coordination: for example, capitation-based approaches are currently used, and efforts are underway to move towards patient-centered healthcare, especially in diabetes. [2] 
One of the most significant developments in the recent years was the introduction of the "hospital network" in October 2017, which brought lump sum financing for hospitals included, as well as P4P (pay-for-performance) elements both in outpatient and inpatient care, which stimulate a more coordinated approach to care pathways. For example, within the programme of coordinated care for people after a myocardial infarction, the hospital may receive bonus payments if the patient returns to work within 4 months after the infarction. Hospitals that have been included in this network receive a biannual lump sum payment for the provision of complex care, i.e. most hospital services (including certain types of one-day hospitalizations) and outpatient specialist services. Lump sums are meant to allow for a more flexible management of financial resources than DRGs and streamline provision of hospital care between inpatient and outpatient departments (with the goal of improving continuity and comprehensiveness of care).
Primary care services are paid for via annual capitation. General practitioners (GPs) receive capitation payment for each patient on their list. However, the capitation fee is also expected to cover the cost of diagnostics, which negatively influences GPs' willingness to opt for diagnostic services. Apart from P4P, other methods contributing to integration of care pathway are lump sums for providing coordinated care and elements of incentive pay depending on treatment outcomes and quality of provided care. The latter payment methods will be introduced from October 2020. [3] Moreover, diagnostic tests ordered under the pilot disease management program are financed under the capitalization rate [4]
In practice, however, there is a lack of efficient financial motivation for primary care doctors to pursue a patient- and result-oriented approach to care. This results in their willingness to redirect patients further to specialists, minimizing their own involvement in care pathways. The capitation rates for patients with diabetes were introduced without the proper criteria for evaluation of service quality, which only resulted in the increase in care costs without an improvement of the service quality. [5] </t>
  </si>
  <si>
    <t>[1] Central Administration of the Health System
 [2] World Health Organization</t>
  </si>
  <si>
    <t>[1] http://www.acss.min-saude.pt//category/cuidados-de-saude/hospitalares/
 [2] https://www.euro.who.int/__data/assets/pdf_file/0007/337471/HiT-Portugal.pdf</t>
  </si>
  <si>
    <t>Healthcare funding is mainly based on diagnosis-related groups (a financing model that classifies patients by type of goods and services they receive according to their pathology and therapeutic process). This model, however, covers only inpatient services and ambulatory surgery. Other hospital services (such as day care, outpatient care and specialist consultations) are paid on a fee-for-service basis [1]. The treatment of some chronic conditions is also funded differently. For example, since 2017, the treatment of patients with insulin continuous subcutaneous infusion devices is funded through capitation [1]. Similarly, primary care professionals working in a Family Health Unit are paid partially through incentive mechanisms related to their performance, being the surveillance of a person with diabetes one of the evaluation criteria [2].</t>
  </si>
  <si>
    <t>[1] Organization for Economic Cooperation and Development
 [2] National Health Insurance House
 [3] World Health Organisation
 [4] Federation of Diabetics' Associations of Romania</t>
  </si>
  <si>
    <t>[1] https://www.oecd-ilibrary.org/social-issues-migration-health/romania-country-health-profile-2019_f345b1db-en 
 [2] http://www.cnas.ro/page/programul-national-de-diabet-zaharat.html 
 [3] https://www.euro.who.int/en/about-us/partners/observatory/publications/health-system-reviews-hits/full-list-of-country-hits/romania-hit-2016 
 [4] http://fadr.ro/wp-content/uploads/2016/07/Carta-Alba-a-Diabetului-2016.pdf</t>
  </si>
  <si>
    <t>Romania's health system is based on a social health insurance model, with the state having a large presence. The Ministry of Health is responsible for overall governance, while the National Health Insurance House administers and regulates the system. The Organization for Economic Cooperation and Development describes Romania's outpatient care as underdeveloped, reporting that 42% of spending is still directed to inpatient spending, and 27% on pharmaceuticals and medical goods, which leaves little room for pirmary care funding (18%) and prevention (1.7%). [1]
 The National Health Insurance House and the Health Ministry have a National Diabetes Programme, financed from the state budget, that provides financing for medicines, insulin pumps and self-monitoring of blood glucose. [2]
 General practitioners receive a mix of capitation and fees for defined activities, ambulatory specialists are remunerated on a fee-for-service basis and hospital staff are paid on a salary basis. For acute care at hospitals, remuneration is based on prospective activity-based payment using diagnosis-related groups and fee-for-service or flat rate per case. [3]
 The 2016 Carta Alba of Diabetes, published by the Federation of Diabetics' Associations of Romania. states that there are no models yet in place for integrated care in diabetes treatment, though the recognition of the need and experience exists. [4]</t>
  </si>
  <si>
    <t>[1] European Commission
[2] Ministry of Finance; Ministry of Health
[3] Dovera
[4] Organisation for Economic Cooperation and Development
[5] Dovera
[6] Dovera</t>
  </si>
  <si>
    <t>[1] https://ec.europa.eu/info/sites/info/files/file_import/joint-report_sk_en_2.pdf
[2] https://www.finance.gov.sk/files/archiv/31/priloha8.pdf
[3] https://www.dovera.sk/lekar/tema-hodnotenia-a-platby/drg-uhradovy-mechanizmus
[4] https://read.oecd-ilibrary.org/social-issues-migration-health/slovak-republic-country-health-profile-2019_c1ae6f4b-en#page21
[5] https://www.dovera.sk/lekar/tema-hodnotenia-a-platby/podla-coho-a-ako-hodnotime
[6] https://www.dovera.sk/lepsizivotscukrovkou/ako-doverapomaha-diabetikom/vyhody-pre-lekara</t>
  </si>
  <si>
    <t xml:space="preserve">Diabetes care funding is vertically integrated in Slovakia. Funding in Slovakia is largely based on capitation, fee-for-service and a points and fixed price system. [1] In recent years, funding of hospital care has moved towards a DRG (diagnosis-related group) system, complimenting the introduction and wide implementation of e-health reforms. The DRG system is expected to increase the transparency and fairness of healthcare payments and has the potential to increase the efficiency of hospital management. There are also discussions to develop physicians’ remuneration into a ‘per episode’ payment system. [2, 3, 4] The second-largest health insurance company - Dovera - has introduced payment programmes that offer healthcare providers for people withe diabetes the opportunity to obtain additional payment in addition to capitation, without limit and based on pay-per-performance, depending on factors such as patient satisfaction, equipment, medication, patient costs, preventive inspections and patient care. [5, 6] </t>
  </si>
  <si>
    <t>[1] World Health Organization (WHO)
 [2] Health Care and Health Insurance Act
 [3] Ministry of Health</t>
  </si>
  <si>
    <t>[1]https://www.euro.who.int/en/about-us/partners/observatory/publications/health-system-reviews-hits/full-list-of-country-hits/slovenia-hit-2016
 [2] http://pisrs.si/Pis.web/pregledPredpisa?id=ZAKO213
 [3] https://www.gov.si/assets/ministrstva/MZ/DOKUMENTI/Preventiva-in-skrb-za-zdravje/nenalezljive-bolezni/Nacionalni-program-obvladovanja-sladkorne-bolezni-2010-2020.pdf</t>
  </si>
  <si>
    <t>There is no evidence diabetes care funding is vertically integrated. Slovenia’s health system is mainly funded through compulsory health insurance, with the remainder coming from voluntary health insurance and direct out-of-pocket payments. The benefits package from compulsory health insurance comprises primary, secondary and tertiary services. Article 23 of the Health Care and Health Insurance Act states that the diabetes treatment is fully covered by such insurance. [1, 3] However, according to the World Health Organization's health system review, primary healthcare services provided in health centres are paid through a combined system of capitation and fee-for-service (FFS) payments. Outpatient specialist services provided by hospitals are remunerated on a FFS basis. Health care personnel in primary and secondary care may practise based on an employment contract (as salaried employees of a public provider), by means of a concession (as a private provider within the public health care network, payment depending on the contract) or as a private provider (outside the public healthcare network) [2]. Moreover, no changes to the funding system are foreseen within the 2010-2020 National Diabetes Management Program [3].</t>
  </si>
  <si>
    <t>[1] World Health Organization
[2] Head of State</t>
  </si>
  <si>
    <t>[1] https://www.euro.who.int/__data/assets/pdf_file/0008/378620/hit-spain-eng.pdf
[2]
https://www.boe.es/buscar/act.php?id=BOE-A-2012-5403</t>
  </si>
  <si>
    <t>Regional health departments negotiate global annual contracts with their providers. Hospital budgets are fixed by a formula that combines the number of discharges, diagnosis-related groups and a structure-related tariffs, although some procedures are excluded from this financing formula and are paid on a fee-for-service basis [1]. Primary health care services, when they involve acute, chronic or preventive care services, are funded based on capitation criteria normally nuanced by population demographics [1]. In terms of medicines, most chronic disease treatments, including for diabetes, are subject to a 10% co-payment [2].</t>
  </si>
  <si>
    <t>[1] Organisation for Economic Co-operation and Development
 [2] World Health Organisation
 Swedish Research Council
 [3] Swedish Association of Local Authorities and Regions</t>
  </si>
  <si>
    <t>[1] https://read.oecd-ilibrary.org/social-issues-migration-health/sweden-country-health-profile-2019_2dcb7ca6-en
 [2] https://www.euro.who.int/__data/assets/pdf_file/0008/164096/e96455.pdf
 [3] https://www.kliniskastudier.se/english/sweden-research-country/swedish-healthcare-system.html</t>
  </si>
  <si>
    <t>Sweden's healthcare is highly decentralized, and as a result, the mechanisms for paying providers vary among different regions. [1, 2] Hospitals commonly use payments based on global budgets or a mix of global budgets, case-based and performance-based payment, while payment is generally provided to primary care providers based on capitation for registered patients, complemented with fee-for-service and performance-based payments. [2] 
 Healthcare is financed mostly through regional and municipal taxes, and regions and municipalities also receive contributions from the state. [3] In Sweden individuals pay to access healthcare, but after paying a certain amount within a given calendar year, known as the "högkostnadsskydd" ("high-cost threshold"), they do not need to pay any more for the rest of the calendar year. This threshold varies between regions and is revised yearly. [3] All healthcare (including primary, regional and national specialised medical care) is covered by the high-cost threshold for all medical conditions, including diabetes. [3]
 Public expenditure accounts for 84% of healthcare spending, while 15% is out-of-pocket spending from households and 1% comes from voluntary health insurance. [1] In 2017, 24% of healthcare spending went to outpatient care (including home care), 27% to long-term care, 22% to inpatient care and 12% to purchasing pharmaceuticals and medical devices (outside of hospitals). [1]</t>
  </si>
  <si>
    <t>[1] National Health Service
[2] National Health Service
[3] National Health Service</t>
  </si>
  <si>
    <r>
      <t xml:space="preserve">[1] https://www.longtermplan.nhs.uk/wp-content/uploads/2019/08/nhs-long-term-plan-version-1.2.pdf
[2] </t>
    </r>
    <r>
      <rPr>
        <sz val="11"/>
        <color rgb="FF1155CC"/>
        <rFont val="Arial"/>
      </rPr>
      <t xml:space="preserve">https://www.england.nhs.uk/wp-content/uploads/2019/03/8-NHS-Standard-Contract-Technical-Guidance-1920-v1.pdf
</t>
    </r>
    <r>
      <rPr>
        <sz val="11"/>
        <color theme="1"/>
        <rFont val="Arial"/>
      </rPr>
      <t xml:space="preserve">
[3] https://www.england.nhs.uk/rightcare/wp-content/uploads/sites/40/2016/08/act-for-diabetes-31-01.pdf</t>
    </r>
  </si>
  <si>
    <t>The National Health Service (NHS) has two strategic documents that detail changes to funding structures and models at the local and national levels. The NHS Long Term Plan describes primary care redesigns facilitated by investment increases in primary medical and community health services that should allow practices across the country to increase their capacity and responsiveness to deliver faster and more efficient care. As an example of such funding changes, the LongTerm Plan cites a newly introduced single designated network contract (also called local “alliance” contracts) affecting individual practices in a local area to enhance services and achieve service integration. [1,2]
In the context of delivering a more patient-centred care to people with diabetes and those with other long-term conditions, the Action for Diabetes paper also confirms that the NHS is working to address existing barriers surrounding the provision of integrated care and reviewing both incentives and contracts to ensure care across all settings is centred around patients’ needs. [3]</t>
  </si>
  <si>
    <t>Are incentives in place for providers to facilitate/ encourage integrated care in diabetes?</t>
  </si>
  <si>
    <t>Evidence of financial (or otherwise) incentives/schemes for healthcare providers that facilitate and encourage integrated care, e.g. changes to reimbursement models to acknowledge the time involved in integrated care acitivity such as attending multidisciplinary meetings, etc.</t>
  </si>
  <si>
    <t>[1] Federal Ministry of Social Affairs, Health, Care and Consumer Protection
[2] Federal Ministry of Social Affairs, Health, Care and Consumer Protection
[3] Federal Ministry of Social Affairs, Health, Care and Consumer Protection
[4] Federal Ministry of Social Affairs, Health, Care and Consumer Protection
[5] Federal Ministry of Social Affairs, Health, Care and Consumer Protection
[6] Federal Ministry of Social Affairs, Health, Care and Consumer Protection
[7] Organization for Economic Cooperation and Development
[2] World Health Organization
[3] Federal Ministry of Social Affairs, Health, Care and Consumer Protection
[4] Federal Ministry of Social Affairs, Health, Care and Consumer Protection
[5] Federal Ministry of Social Affairs, Health, Care and Consumer Protection
[6] Austrian Public Health Institute</t>
  </si>
  <si>
    <t xml:space="preserve">[1] https://www.diabetesstrategie.at/de/Wirkungsziele.htm 
[2] https://www.diabetesstrategie.at/de/Wirkungsziele/iEffGoal__5.htm
[3] https://www.diabetesstrategie.at/de/Praxisbeispiele/iPrExId__20.htm
[4] https://www.diabetesstrategie.at/de/Praxisbeispiele/iPrExId__39.htm
[5] https://www.diabetesstrategie.at/de/Praxisbeispiele/iPrExId__21.htm
[6] https://www.diabetesstrategie.at/de/Praxisbeispiele/iPrExId__32.htm
[7] https://read.oecd-ilibrary.org/social-issues-migration-health/austria-country-health-profile-2019_fe6121d2-en 
[8] https://www.euro.who.int/__data/assets/pdf_file/0009/382167/hit-austria-eng.pdf
[9] https://www.gesundheit.gv.at/gesundheitsleistungen/gesundheitswesen/gesundheitsreform
[10] https://www.sozialministerium.at/Themen/Gesundheit/Gesundheitssystem/Gesundheitsreform-(Zielsteuerung-Gesundheit)/Rechtsgrundlagen-der-Zielsteuerung-Gesundheit-ab-2017.html
[11] https://www.sozialministerium.at/Themen/Gesundheit/Gesundheitssystem/Gesundheitsreform-(Zielsteuerung-Gesundheit)/Zielsteuerungsvertrag-2017-bis-2021.html 
[12] https://goeg.at/IV </t>
  </si>
  <si>
    <t>Integration is one of the seven key aims of Austria's Diabetes Strategy (developed by the Federal Ministry of Social Affairs, Health, Care and Consumer Protection). [1] In order to promote integration, the strategy states that incentives should be used to encourage medical institutions to accept diabetics – though there is no evidence that this has been implemented. [2] However, various initiatives have been undertaken under the rubric of increasing integration, including diabetes prevention programmes, a programme on titration and finding the optimal insulin dose for elderly people living in care homes, a campaign for general practitioners and pharmacists to identify people at risk of developing diabetes, [3, 4, 5, 6]
Furthermore, healthcare reforms implemented since 2013 have introduced "target-based governance" ("Zielsteuerung"), through which different healthcare stakeholders come together and jointly define national financial and health targets. [7, 8, 9, 10, 11] This system is intended to improve coordination between different parts of the healthcare system (particularly between hospitals and long-term care facilities) and promote integrated care planning. [9, 10, 11] One of the targets set under the target-based governance scheme for 2017–2020 is the improvement of integrated care, as part of which unified quality standards for diabetes have been developed. [12]
Nonetheless, Austria continues to have high rates of hospitalization for diabetes and other chronic diseases amenable to primary care. [7]</t>
  </si>
  <si>
    <t>[1] Belgian Health Care Knowledge Centre
[2] Belgian Health Care Knowledge Centre
[3] National Institute for Health and Disability Insurance (Belgium)
[4] Belgian Health Care Knowledge Centre
[5] National Institute for Health and Disability Insurance (Belgium)
[6] Integrated Care for Better Health
[7] Integrated Care for Better Health
[8] Integrated Care for Better Health
[9] Boost (Pilot Project in Brussels)
[10] Caring Leuven, (Zorgzaamleuven) (Project Pilot in Leuven)
[11] empact (Project Pilot in West Flanders)</t>
  </si>
  <si>
    <t>[1] https://kce.fgov.be/sites/default/files/atoms/files/d20061027307.pdf
[2] https://kce.fgov.be/sites/default/files/atoms/files/d20091027341.pdf
[3] https://www.inami.fgov.be/fr/themes/cout-remboursement/par-mutualite/palliatif/Pages/default.aspx
[4] https://kce.fgov.be/sites/default/files/atoms/files/KCE_190C_organisation_care_chronic_patients_0.pdf
[5] https://www.inami.fgov.be/fr/themes/qualite-soins/Pages/trajets-de-soins.aspx
[6] https://www.integreo.be/sites/default/files/public/content/plan_nl.pdf
[7] https://www.integreo.be/fr
[8] https://www.integreo.be/sites/default/files/public/content/guidepp.pdf
[9] https://www.boostbrussels.be/a-propos/
[10] https://www.zorgzaamleuven.be/
[11] https://empactzorgt.be/</t>
  </si>
  <si>
    <t>In 2006, the Belgian Healthcare Knowledge Centre (KCE) published guidelines on how care for diabetes patients should be organised in Belgium. [1] Amongst other things, these guidelines in particular noted the need to establish a system of financial incentives for providers to facilitate/encourage integrated care in diabetes. [1]
On the basis of the 2006 guidelines, in 2009, the KCE recommended the use of “Care Trajectories” (CTs), which began to be used by the National Institute for Health and Disability Insurance (NIHDI) (responsible for administering the country's compulsory national schemes for health insurance) that same year. [2, 3]
CTs materialise by way of a contract between patient and healthcare professionals for the treatment and follow-up of specific chronic diseases (diabetes in particular) and were developed to enhance the collaboration in care between patients, general practitioners (GPs), specialist professionals and other caregivers. [4]
Under the CT contract for diabetes, the GP plays a co-ordination role and the patient has an active role in disease management. Financial incentives are given to the physicians (a yearly lump sum of €80 per patient) and to the patient (complete reimbursement of consultations, access to self-management material, education sessions e.g. on dietetics, etc.). [5]
Additionally, in 2015, a Joint Plan, which set forth goals and ways of achieving a more integrated care model for chronic patients was adopted. [6] Twelve pilot projects were launched in 2018 as part of the 2015 plan, which aim to streamline care for people with chronic conditions. The twelve projects cover a total of 2.52 million people, almost a quarter of the Belgian population. [7]
The guide for these pilot projects specifically mentions that they will focus on “experimentation in terms of incentives aimed at transforming the existing offer into integrated care around the person requiring care and support, if necessary on the basis of a care plan, and where the patient is charged with managing care themselves. In this case, the person requiring care and support chooses the network partners themselves and they are committed both to their own activities and to the network activities they form. The introduction of personal funding will also be subject to the evaluation of projects at the end of their implementation phase”. [8]</t>
  </si>
  <si>
    <t>[1] National Health Insurance Fund
[2] Ikonomist.bg</t>
  </si>
  <si>
    <t>[1] https://www.nhif.bg/page/2054
[2] https://iconomist.bg/100045-%D0%9C%D0%B8%D0%B3%D1%80%D0%B0%D1%86%D0%B8%D1%8F-%D0%BA%D1%8A%D0%BC-%D1%87%D0%B0%D1%81%D1%82%D0%BD%D0%BE%D1%82%D0%BE-%D0%B7%D0%B4%D1%80%D0%B0%D0%B2%D0%B5%D0%BE%D0%BF%D0%B0%D0%B7%D0%B2%D0%B0%D0%BD%D0%B5</t>
  </si>
  <si>
    <t>There are currently no financial or other incentivised schemes in place encouraging providers to promote integrated care in diabetes. Under present structural arrangements, individual doctors and medical facilities are paid as contractually stipulated by the National Health Insurance Fund (NHIF) for procedures performed under clinical pathway № 78 Diagnosis and Treatment of Diabetes. [1] However, diabetes patients choose a doctor and/or facility for inpatient and outpatient care, and so facilities that offer integrated services (fully equipped on-site laboratories, specialised cardiological, endocrinological, neurological and other units, for example), do tend to attract a larger number of patients and as a consequence more funding from the NHIF. [2]</t>
  </si>
  <si>
    <t>[1] https://www.oecd-ilibrary.org/docserver/b63e8c9f-en.pdf?expires=1593615391&amp;id=id&amp;accname=guest&amp;checksum=8B03A7B0D8F7ACBB9E2A6E7F06EF1469
[2]https://www.hzzo.hr/zdravstveni-sustav-rh/financiranje-zdravstvene-zastite/</t>
  </si>
  <si>
    <t xml:space="preserve">Incentives in place for providers to encourage integrated care in diabetes. For example, hospitals are paid only 90 % of the hospital’s limit with the remainder paid after services have been delivered, which cosiderably decreased the average length of stay. The Croatian Health Insurance Fund (CHIF), the sole insurer in the mandatory health insurance system, acknowledges the importance of the financing system in health care as it affects the motivation of health care providers. CHIF stresses that there is a tendency to increase payment units and reduce the cost per unit of payment. </t>
  </si>
  <si>
    <t xml:space="preserve">[1] General Healthcare System 
[2] General Healthcare System 
[3] Organization for Economic Cooperation and Development 
[4] Cyprus Society for the Study of Diabetes
[5] Cyprus Society for the Study of Diabetes </t>
  </si>
  <si>
    <t>[1] https://www.gesy.org.cy/sites/Sites?d=Desktop&amp;locale=el_GR&amp;lookuphost=/el-gr/&amp;lookuppage=hioreimbursementprovidershttps://www.gesy.org.cy/sites/Sites?d=Desktop&amp;locale=el_GR&amp;lookuphost=/el-gr/&amp;lookuppage=hioreimbursementproviders
[2] 
https://www.gesy.org.cy/sites/Sites?d=Desktop&amp;locale=el_GR&amp;lookuphost=/el-gr/&amp;lookuppage=hiotenders
[
3]https://www.oecd-ilibrary.org/deliver/2078ba2a-en.pdf?itemId=%2Fcontent%2Fpublication%2F2078ba2a-en&amp;mimeType=pdf
[4] 
http://etdicy.com/wp-content/uploads/2017/03/SOTIROPOULOS.pdf
[5]
http://etdicy.com/wp-content/uploads/2017/03/IOANNIDIS.pdf</t>
  </si>
  <si>
    <t xml:space="preserve">There is no evidence of incentives or schemes that facilitate or encourage healthcare providers to provide integrated care. There is no mention of such schemes on the General Healthcare System's website, in lectures given by the Cyprus Society for the Study of Diabetes, or in Cyprus's 2019 health profile by the Organization for Economic Cooparation and Development. [1, 2, 3, 4, 5] 
According to the General Healthcare System, once they collect the necessary information, they consider different payment methods for healcare providers depending on their performance in accordance with specific Key Performance Indicators (KPIs). However, they do not specify which KPIs are in place, or if healthcare providers would be encouraged in any way to provide inegrated care. [1] </t>
  </si>
  <si>
    <t>[1] Vseobecna Zdravotni Pojistovna</t>
  </si>
  <si>
    <t>[1] https://www.vzp.cz/poskytovatele/bonifikace/bonifikacni-program-vzp-plus/diabetes</t>
  </si>
  <si>
    <t>There are incentives in place for providers to facilitate/encourage integrated care in diabetes. For example, the largest health insurance company - Vseobecna Zdravotni Pojistovna (VZP) - provides incentives to general practitioners (GPs), outpatient diabetologists and internists to encourage integrated care for diabetic patients. The "VZP PLUS" bonus programme, focused on diabetes (as well as hypertension and obesity), aims to improve the organisation and quality of healthcare provided to patients with these chronic diseases, to increase cooperation between healthcare providers and patients, and to educate the patient on diabetes. The programme evaluates five qualitative criteria in patients who are in regular care of the healthcare providers and seeks to improve their integrated care through these evaluations. They are: examination of glycated hemoglobin; LDL cholesterol testing; examination in ophthalmology; examination of the risk of diabetic foot syndrome; and examination of nephrological parameters. Based on the evaluations and if targets are achieved, the healthcare providers are eligible for bonuses on top of their regular payment, provided by VZP. [1]</t>
  </si>
  <si>
    <t>[1] Danish National Diabetes Association
[2] Dagens Medicin</t>
  </si>
  <si>
    <t xml:space="preserve">[1] https://diabetes.dk/aktuelt/nyheder/nyhedsarkiv/2017/alt-for-faa-laeger-henviser-til-kommuners-tilbud.aspx
[2] https://dagensmedicin.dk/praksislaeger-mangler-oekonomisk-incitament-for-at-tage-flere-diabetespatienter/ </t>
  </si>
  <si>
    <t>There is no evidence of financial or other incentives or schemes to encourage healthcare providers to provide integrated care. On the contrary, there is evidence of a lack of coherence in establishing the roles of certain players in the healthcare system when it comes to the treatment of diabetes, as well as a lack of financial incentives for general practitioners (GPs) to treat diabetics.
The Danish Diabetes Association, reports that almost a quarter of GPs do not refer any patients with chronic illness to health services in the municipalities, which illustrates a lack of coherence in the healthcare system and poses a risk to patients. [1]
In 2018 medical news website Dagens Medicin reported that an agreement had been signed between the Organization of General Practitioners (PLO) and the Danish Regions, according to which GPs would receive an annual sum after each diabetes patient that they treated, instead of the consultation fees previously charged. Dagens Medicin quotes one Danish GP as saying that this change disincentivizes GPs from seeing diabetes patients as often as they should, and could potentially harm the quality of the treament diabetics receive. [2]</t>
  </si>
  <si>
    <t>[1] Estonian Health Insurance Fund
[2] Estonian Health Insurance Fund 
[3] Estonian Ministry of Social Affairs
[4] European Observatory on Health Systems and Policies
[5] Estonian Ministry of Social Affairs</t>
  </si>
  <si>
    <t>[1] https://www.haigekassa.ee/partnerile/raviasutusele/perearstile/e-konsultatsioon
[2] https://www.haigekassa.ee/en/uudised/increasing-number-family-physicians-use-e-consultation 
[3] https://www.riigiteataja.ee/aktilisa/1291/2201/7054/SOM_m67_lisa6.pdf
[4] https://www.euro.who.int/__data/assets/pdf_file/0011/377417/hit-estonia-eng.pdf?ua=1
[5] https://www.haigekassa.ee/sites/default/files/uuringud_aruanded/WBG%20responses_Revising_Estonia_Quality_Bonus_Scheme_05.11.2018.pdf
[6] https://www.haigekassa.ee/sites/default/files/ehif_s_payment_system.pdf</t>
  </si>
  <si>
    <t xml:space="preserve">Since 2013, the Estonian Health Insurance Fund has provided funding for e-consultations, in which primary care doctors can consult with specialists to clarify their patients' diagnoses and prescribe treatment. [1, 2] Endocrinology (explicitly including type I and II diabetes) is among the specialisations covered by the e-consultation service. [3]
Additionally, according to the European Observatory on Health Systems and Policies (an initiative of the World Health Organisation), the payment system for primary care doctors has been redesigned since the early 2000s to promote continuity of care through measures such as the national Quality Bonus Scheme. [4] The Estonian Health Insurance Fund and the Estonian Society of Family Physicians introduced Quality Bonus Scheme (QBS) in 2006 to promote patient-centredness, preventative care and chronic disease management. QBS is a "pay for performance" programme that rewards improvements in the health outcomes of patients with one of a specified list of conditions, which includes diabetes. [5] It uses a points-based system that requires practices to provide a full range of services for certain conditions. Practices participating in the scheme must provide counseling for patients with diabetes and a range of tests (e.g., urine albumin levels, glycosylated haemoglobin levels, and creatinine levels). [5] 
An assessment by the World Bank concluded, that QBS "lacks the simplicity and clarity to provide a strong performance incentive." [6] Additionally, QBS is targeted at primary care doctors and does not seem to incentivise coordination with providers at other levels or promotes vertical integration in diabetes care. </t>
  </si>
  <si>
    <t>[1] Ministry of Finance (Valtiovarainministeriö)
[2] World Health Organisation</t>
  </si>
  <si>
    <t>[1] https://vm.fi/valtio-tyonantajana/virka-ja-tyoehdot-henkilostohallinnon-asiakirjat/palkkaus-kannustejarjestelmat/tulospalkkaus</t>
  </si>
  <si>
    <t xml:space="preserve">There is no evidence of financial (or other) incentives or schemes for healthcare providers that facilitate and encourage integrated care in Finland. Finland does run a "pay for performance" (P4P) scheme, which is dependent on each organisation’s strategy and performance targets, but there is no evidence that this includes incentivization of integration [1]. </t>
  </si>
  <si>
    <t>[1] Health Insurance, (l’Assurance Maladie)
[2] Health Insurance, (l’Assurance Maladie)
[3] European Observatory on Health Systems and Policies
[4] Caducee.net
[5] Organisation for Economic Co-Operation and Development
[6] Ministry of Solidarity and Health, (Ministère des Solidarités et de la Santé)
[7] Ministry of Solidarity and Health, (Ministère des Solidarités et de la Santé)</t>
  </si>
  <si>
    <t>[1] https://www.ameli.fr/fileadmin/user_upload/documents/dp_CAPI.pdf
[2] https://www.ameli.fr/fileadmin/user_upload/documents/2020-04-17-_Cnam_Dossier_de_presse_Rosp_2019.pdf
[3] https://www.euro.who.int/__data/assets/pdf_file/0020/271073/Paying-for-Performance-in-Health-Care.pdf?ua=
[4] https://www.caducee.net/actualite-medicale/14373/remuneration-sur-objectif-de-sante-publique-rosp-4915-euros-par-medecin-generaliste-en-2018.html#:~:text=m%C3%A9dicale%20%3E%20Actualit%C3%A9s%20professionnelles-,R%C3%A9mun%C3%A9ration%20sur%20objectif%20de%20sant%C3%A9%20publique%20(ROSP)%20%3A%204915%20euros,par%20m%C3%A9decin%20g%C3%A9n%C3%A9raliste%20en%202018
[5] https://www.oecd-ilibrary.org/docserver/d74dbbda-en.pdf?expires=1595262105&amp;id=id&amp;accname=guest&amp;checksum=C0F4F89D807B8219182503463FF50852
[6] https://solidarites-sante.gouv.fr/ministere/documentation-et-publications-officielles/rapports/sante/article/rapport-reforme-des-modes-de-financement-et-de-regulation
[7] https://solidarites-sante.gouv.fr/IMG/pdf/dicom_rapport_final_vdef_2901.pdf</t>
  </si>
  <si>
    <t>France has schemes in place providing incentives for providers to facilitate and encourage integrated care for diabetes patients.
In 2009, the French Health Insurance (l’Assurance Maladie) introduced the pay-for-performance pilot programme “Contracts for Improved Individual Practice” (CAPI) for primary care physicians in an attempt to stimulate fundamental changes in the way health care is delivered. [1] In 2012 CAPI was extended to all GPs and to some specialists for a set of specific indicators, and the programme was renamed “Payment for Public Health Objectives” (PPHO). [2, 3]
Currently, all private physicians are enrolled automatically in the PPHO, but they remain free to opt out of the programme. [2, 3] The PPHO programme aims to improve quality of clinical care and to encourage efficient practices and organisation, but it does not alter the existing fee-for-service payment system. [2, 3]
The PPHO programme works through a total of 29 performance indicators, which include process, structure and outcome indicators in the four domains of performance: (i) prevention; (ii) chronic disease management (diabetes and hypertension); (iii) cost-effective prescribing; (iv) general organisation of the practice. [2, 3] Each indicator is associated with a number of points, and the achievement rate calculation takes into account the level of achievement and the progress made during the year on every measure, except for the “organisation practice” domain. [2, 3] The monetary value per point is negotiated annually, and in 2018, the average GP gained €4,915 through the programme, with a total of over 50,000 GPs participating in the programme. [4]
Additionally, the French government has recently introduced proposals that are designed to experiment with new payment methods in primary care and hospital to better respond to the growing burden of chronic diseases by providing greater financial incentives for care co-ordination and quality and giving less weight to activity-based payments. [5] Proposals include the introduction of lump sums for quality care of chronic patients, lump sum payments based on an assessment of quality of care provided, and bundled payments. They are gradually being rolled out in a number of hospitals, starting in 2020. [6, 7]</t>
  </si>
  <si>
    <t>[1] Organization for Economic Cooperation and Development
[2] Commonwealth Fund</t>
  </si>
  <si>
    <t xml:space="preserve">[1] https://read.oecd-ilibrary.org/social-issues-migration-health/germany-country-health-profile-2019_36e21650-en
[2] https://www.commonwealthfund.org/international-health-policy-center/countries/germany </t>
  </si>
  <si>
    <t xml:space="preserve">Different organization and financing rules mean that there is a strong separation between hospitals and ambulatory care, and incentives to enhance cross-sector collaboration are weak. [1] 
Financial incentives for care coordination can be part of integrated-care contracts, but are not common. [2] The only regular financial incentive that GPs receive is a fixed annual bonus for patients enrolled in a disease management program, in which physicians provide patient training and document patient data. [2] </t>
  </si>
  <si>
    <t>[1] European Observatory on Health Systems and Policies
[2] World Health Organisation 
[3] Ministry of Health 
[4] National Organisation for the Provision of Health Services (EOPYY)</t>
  </si>
  <si>
    <t>[1] https://www.oecd-ilibrary.org/docserver/d87da56a-en.pdf?expires=1594743319&amp;id=id&amp;accname=guest&amp;checksum=DB1F2F2F885E07E5D6C3141744A066B7https://www.oecd-ilibrary.org/docserver/d87da56a-en.pdf?expires=1594743319&amp;id=id&amp;accname=guest&amp;checksum=DB1F2F2F885E07E5D6C3141744A066B7 
[2]
https://eservices.eopyy.gov.gr:20002/Diabeteshttps://www.euro.who.int/__data/assets/pdf_file/0006/373695/hit-greece-eng.pdf 
[
3] https://www.moh.gov.gr/articles/health/dieythynsh-dhmosias-ygieinhs/epaggelmaties-ygeias/noshleytiko-proswpiko
[4]https://eopyy.gov.gr/Files/ΦΕΚ%204898%20τ%20Β%202018%20-%20ΝΕΟΣ%20Ε.Κ.Π.Υ%2001%2011%202018.pdf</t>
  </si>
  <si>
    <t>There is no evidence of incentives or schemes that facilitate or encourage healthcare providers to provide integrated care. There is no mention of such schemes on the websites of the National Health System or the National Organisation for the Provision of Health Services, or in reports on Greece's healthcare system by the World Health Organisation (2017) or the Organization for Economic Cooperation and Development (2019). [1, 2, 3, 4]</t>
  </si>
  <si>
    <t>[1] Organization for Economic Cooperation and Development
[2] Ministry of Human Capacities
[3] Ministry of Human Capacities
[4] College of Health Care Professions
[5] Hungarian Diabetes Association</t>
  </si>
  <si>
    <t xml:space="preserve">[1] https://www.oecd-ilibrary.org/docserver/4b7ba48c-en.pdf?expires=1595095098&amp;id=id&amp;accname=guest&amp;checksum=E2B540A1C94FF6901515737FE7B99D47 
[2] https://www.aeek.hu/documents/20182/0/Eg%C3%A9szs%C3%A9ges+Magyarorsz%C3%A1g+strat%C3%A9gia/af67e108-7f2e-437c-bf2f-d16590cf3a7f 
[3] https://www.kormany.hu/hu/emberi-eroforrasok-miniszteriuma
[4] https://kollegium.aeek.hu/
[5] http://www.diabet.hu </t>
  </si>
  <si>
    <t>There is no evidence of financial (or other) incentives or schemes that facilitate and encourage healthcare providers to provide integrated care. The hospital funding system does not provide incentives to deliver services in the most efficient way. [1]
The 2015 Health Sector Strategy mentions vaguely that integration is desirable and should be suported with incentives, but no details are given. [2]
There is no evidence of relevant incentives or schemes on the websites of the Ministry of Human Capacities, the College of Health Care Professions, or the Hungarian Diabetes Association. [3, 4, 5]</t>
  </si>
  <si>
    <t>[1] Houses of the Oireachtas
[2] Government of Ireland</t>
  </si>
  <si>
    <t>[1] https://webarchive.oireachtas.ie/parliament/media/committees/futureofhealthcare/oireachtas-committee-on-the-future-of-healthcare-slaintecare-report-300517.pdf
[2] https://assets.gov.ie/9914/3b6c2faf7ba34bb1a0e854cfa3f9b5ea.pdf</t>
  </si>
  <si>
    <t>There are no incentives in place to encourage integrated care in Ireland. The 2017 Sláintecare report notes that the Irish health system is based on perverse incentives that encourage people to receive care at hospitals, and not elsewhere. [1] The 2018 implementation strategy makes explicit the goal for Ireland to create a new framework of incentives, but there is no evidence that this has yet been achieved. [2]</t>
  </si>
  <si>
    <t>[1] Ministry of Health 
[2] Association of Diabetes Specialists 
[3] Organization for Economic Cooperation and Development</t>
  </si>
  <si>
    <t>[1] http://www.salute.gov.it/
[2] https://aemmedi.it/
[3] https://www.oecd-ilibrary.org/social-issues-migration-health/italy-country-health-profile-2019_cef1e5cb-en</t>
  </si>
  <si>
    <t>There is no evidence of financial or other incentives or schemes that facilitate or encourage healthcare providers to provide integrated care. There is no evidence of such incentives or schemes on the websites of the Ministry of Health or the Association of Diabetes Specialists, or in the Organization for Economic Cooperation and Development's 2019 report on Italy's healthcare system. [1, 2, 3]</t>
  </si>
  <si>
    <t xml:space="preserve">Incentives are in place for providers to facilitate/encourage integrated care in diabetes in Latvia. The Regulation on Procedures for Organization and Payment of Health Care Services stipulates incentives for health care providers to annually refer type 2 diabetes patients for testing of their glycohemoglobin (glycated Hb) levels and for screening of microalbuminuria. The referrals to testing contribute to the calculation of the fulfillment of the annual performance indicators, which on a proportional basis provide additional funding to the health care professionals. [1] </t>
  </si>
  <si>
    <t>[1] Lithuanian Parliament
[2] Minstry of Healthcare
[3] Organization for Security and Cooperation in Europe 
[4] Ministry of Healthcare</t>
  </si>
  <si>
    <t>[1] https://e-seimas.lrs.lt/portal/legalAct/lt/TAD/TAIS.28356/asr
[2] https://e-seimas.lrs.lt/portal/legalAct/lt/TAD/2a4f22b0785611e89188e16a6495e98c/asr
[3] https://read.oecd-ilibrary.org/social-issues-migration-health/lithuania-country-health-profile-2019_35913deb-en#page16 
[4] http://sam.lrv.lt/</t>
  </si>
  <si>
    <t>There is no evidence of incentives or schemes that facilitate or encourage healthcare providers to provide integrated care. There is no mention of such incentives or schemes in the Healthcare Law, in the Organization for Economic Cooperation and Development's 2019 profile of healthcare in Lithuania, or on the Ministry of Healthcare's website. [1, 2, 3, 4]
In 2016, the State Health Care Accreditation Agency (the public body responsible for licensing health care organisations and medical professionals) launched an accreditation programme intended to improve quality of health service delivery, and introduced financial incentives for participation, but nonetheless only a limited number of primary care organisations have participated. [4]</t>
  </si>
  <si>
    <t>[1] https://read.oecd-ilibrary.org/social-issues-migration-health/luxembourg-country-health-profile-2019_2b82810f-en</t>
  </si>
  <si>
    <t>In 2018 a reform was implemented, aiming to strengthen primary care and foster cooperation and coordination across outpatient and inpatient providers for certain diseases (including diabetes) through care competence networks led by general practitioners and based on shared electronic health records. [1]</t>
  </si>
  <si>
    <t>[1] Organization for Economic Cooperation and Development
[2] World Health Organization
[3] Government of MaltaWorld Health Organization</t>
  </si>
  <si>
    <t>[1] https://www.oecd-ilibrary.org/docserver/05db1284-en.pdf?expires=1595282982&amp;id=id&amp;accname=guest&amp;checksum=F87C0307A6DF3D8EDB0434D97BBAD9D9
[2]https://www.euro.who.int/__data/assets/pdf_file/0009/332883/Malta-Hit.pdff
[3] https://deputyprimeminister.gov.mt/en/Documents/National-Health-Strategies/NHSS-EN.pdf</t>
  </si>
  <si>
    <t>Malta does not have diabetes-related incentives to encourage integrated care. 
Diabetes care is received at the point of care for free, like almost all care in Malta. [1] The diabetes care guidelines necessitate that all diabetes care is integrated, but there is no evidence of any financial incentives. [1, 2] 
The 2014-2020 National Health Systems Strategy notes that Malta needs to create incentives to encourage a more cost-effective provision and use of health services. [3]</t>
  </si>
  <si>
    <t>[1] Ineen
[2] Nivel</t>
  </si>
  <si>
    <t>[1] https://ineen.nl/nieuws/2019/03/07/input-voor-doorontwikkeling-ketenzorg/
[2] https://nivel.nl/sites/default/files/bestanden/Rapport_Contractering_van_zorggroepen_en_gezondheidscentra.pdf</t>
  </si>
  <si>
    <t>There is no evidence of incentives in place for providers to facilitate or encourage integrated care in diabetes in the Netherlands. Organisations such as Ineen do hold meetings and conferences where general practitioners (GPs) and other medical professionals can give feedback on the current state of care programmes (including the diabetes care programme) and suggestions for how to develop them in the future [1]. However, there does not appear to be any financial incentive to promote integration of care. 
Additionally, while most GPs acknowledge the added value of care programmes for those suffering from diabetes, they do not find this program perfect. In particular, negotiations on the topic of costs, between health insurance companies and those organising regional care programmes prove to be difficult and frustrating [2]. That being said, the negotion process is reported to have improved over the years [2].</t>
  </si>
  <si>
    <t>[1] Organisation for Economic Co-operation and Developmment
[2] World Health Organisation</t>
  </si>
  <si>
    <t>[1] -https://www.oecd-ilibrary.org/docserver/297e4b92-en.pdf?expires=1594825900&amp;id=id&amp;accname=guest&amp;checksum=F7A4F218401AD03D19D8D3B9989161C7 ; 
[2] https://www.euro.who.int/__data/assets/pdf_file/0006/355992/Health-Profile-Poland-Eng.pdf?ua=1</t>
  </si>
  <si>
    <t>In 2017 Poland introduced a "hospital network" initiative to support the integration of outpatient and inpatient care. [1] Hospitals included in this network are required to set up specialist outpatient clinics covering both inpatient and outpatient care in return for lump sum financing. [1] 
However, while preliminary diagnoses are meant to be conducted at the primary care level, the system of financial incentives (the so-called "bonus indicator") means that family doctors (general practitioners) often push the cost of investigation onto specialist providers. [2, 3] This has implications for the care of people with chronic conditions in primary care and leads to avoidable hospitalisations (and diabetes is a leading cause of avoidable hospitalisation). [2] In short, family doctors do not carry out significant activities in coordinating services. [2]</t>
  </si>
  <si>
    <t>[1] Ministry of Health
[2] Central Administration of the Health System</t>
  </si>
  <si>
    <t>[1] https://data.dre.pt/eli/dec-lei/73/2017/06/21/p/dre/pt/html
[2] http://www.acss.min-saude.pt//wp-content/uploads/2017/04/Regulamento-PIIC.pdf</t>
  </si>
  <si>
    <t>There are incentive mechanisms such as performance-related pay to health professionals. In this sense, doctors and nurses of Family Health Units receive compensation for some types of vulnerable and at-risk patient care, including care for diabetics [1]. In addition, the Integrated Care Incentive Program, launched in 2017, aimed to reward projects presented by National Health Service health units that addressed, among other things, such issues as avoidable hospitalization (including of diabetics) and early diagnostic programs for four illnesses (including diabetic retinopathy) [2].</t>
  </si>
  <si>
    <t>[1] World Health Organisation
[2] European Commission</t>
  </si>
  <si>
    <t xml:space="preserve">[1] https://www.euro.who.int/en/about-us/partners/observatory/publications/health-system-reviews-hits/full-list-of-country-hits/romania-hit-2016 
[2] https://ec.europa.eu/info/sites/info/files/economy-finance/joint-report_ro_en.pdf </t>
  </si>
  <si>
    <t>There is no evidence of financial or other incentives or schemes for healthcare providers to facilitate or encourage integrated care. In 2016 the World Health Organization reported categorically that Romania had "no incentives to encourage a more integrated approach to service delivery". [1] In 2019 the European Commission reported that a "mix of capitation and fees for defined activities (health promotion, disease prevention and disease management activities)" are intended to incentivise primary care, but there is no integration with other types of care. [2]</t>
  </si>
  <si>
    <t>[1] Dovera
[2] Dovera
[3] Zdravotnicky denik</t>
  </si>
  <si>
    <t>[1] https://www.dovera.sk/lepsizivotscukrovkou/ako-doverapomaha-diabetikom/vyhody-pre-lekara
[2] https://www.dovera.sk/lekar/tema-hodnotenia-a-platby/doverapomaha
[3] https://www.zdravotnickydenik.cz/2016/06/chronicke-nemoci-vyzaduji-vetsinu-vsech-nakladu-na-peci-v-cesku-je-ale-jeji-organizace-mizerna/</t>
  </si>
  <si>
    <t>Incentives are in place in Slovakia for providers to facilitate and encourage integrated care in diabetes. For example, the second largest health insurance company, Dovera, launched an integrated healthcare programme in 2016 called "Dovera Helps" ("Dôvera Pomáha") which aims, inter alia, to bring together doctors, diabetologists, patients and the health insurance company in an effort to improve health care for diabetes patients, and to increase patients' quality of life at a sustainable cost. For physicians, outpatient specialists and diabetologists, the Dovera Helps programme offers financial reward for the coordination, quality and efficiency of the diabetes health care provided, seeking to improve the integration of health care and better organise and finance health services, with an emphasis on cost-effectiveness and coordination of care. The cornerstone of the Dovera Helps programme is the strength of the network of participating health care providers. The physicians involved in this network coordinate their patients' healthcare so that the patient receives all the necessary healthcare at the right time in the right place, avoiding inefficiency. The programme offers up to 15% pay increases for diabetes healthcare providers, based on the fulfillment of predefined criteria on the quality of treatment. These criteria change quarterly: initially, they were administrative indicators, such as attendance at meetings and patient registration, and later these became process indicators, such as compliance with the clinical protocol, and then result indicators in the form of good clinical results. As well as offering tools for motivation and better treatment of the patient, the programme provides free patient education and education for professional educators, with the aim of encouraging patients to learn to manage their illness better and teaching them why and especially how to follow the treatment regime set by the doctor. It also facilitates a more integrated network of contracted specialists who work to prevent and treat complications related to diabetes, ensuring the availability of the necessary doctors and the possibility to send the patient directly to selected specialists for a specific date. [1, 2, 3]</t>
  </si>
  <si>
    <t xml:space="preserve">[1] National Institute of Public Health 
[2] National Institute of Public Health </t>
  </si>
  <si>
    <t>[1] https://www.nijz.si/sl/sladkorna-bolezen-v-sloveniji-kje-smo-in-kam-gremo
[2] https://www.nijz.si/sl/sladkorna-bolezen-smo-pripravljeni-na-naslednje-desetletje</t>
  </si>
  <si>
    <t>According to the Vice-Chair of the Coordination Group for the implementation of the National Diabetes Management Program 2010–2020, Jelka Zaletel, there are ongoing initiatives to facilitate integrated care in diabetes. Since 2011, 540 nurses that can act as a treatment coordinator have been trained with the intention to upgrade medical workers at the primary level. Since 2015, three renovated health promotion centers have been developed, which implement new diabetes programs dealing mostly with basal glycaemia and impaired glucose tolerance. Moreover, in 2018, a mentoring network was established where 30 nurses specialized in diabetology will support the training of 40 nurses in twenty-five new health promotion centers [1, 2].</t>
  </si>
  <si>
    <t>[1] World Health Organization
[2] Community of Madrid
[3] Community of Andalusía</t>
  </si>
  <si>
    <t>[1] https://www.euro.who.int/__data/assets/pdf_file/0008/378620/hit-spain-eng.pdf
[2] https://www.comunidad.madrid/servicios/salud/contrato-programa-centros-sanitarios
[3] https://www.sspa.juntadeandalucia.es/servicioandaluzdesalud/el-sas/contrato-programa</t>
  </si>
  <si>
    <t>The contract between autonomous communities and healthcare providers defines dimensions and indicators of evaluation. If the targets set are not achieved, the providers face reduced payments [1]. Although each region can set its own indicators, it usually presents indicators of diabetes integrated care associated with monitoring and prevention of complications (e.g. increasing screening coverage for the early detection of diabetic retinopathy, increasing the percentage of diabetic patients with adequate control of glycated hemoglobin, decreasing potentially preventable diabetes-related hospitalizations) [1, 2, 3].</t>
  </si>
  <si>
    <t xml:space="preserve">[1] Swedish Research Council 
[2] Swedish Association of Local Authorities and Regions 
[3] Swedish Association of Local Authorities and Regions
[4] Swedish Institute for Health Economics
[5] National Board of Health and Welfare </t>
  </si>
  <si>
    <t xml:space="preserve">[1] https://www.kliniskastudier.se/english/sweden-research-country/swedish-healthcare-system.html 
[2] https://skr.se/ekonomijuridikstatistik/ekonomi/sektornisiffror.1821.html 
[3] https://skr.se/ekonomijuridikstatistik/ekonomi/sektornisiffror/diagramforregionerna.1883.html 
[4] https://ihe.se/wp-content/uploads/2016/10/IHE-Report_2016_9_.pdf 
[5] https://www.socialstyrelsen.se/globalassets/sharepoint-dokument/artikelkatalog/ovrigt/2017-2-11.pdf </t>
  </si>
  <si>
    <t xml:space="preserve">There are no incentives in place for providers in the care of diebetes. Each region receives a yearly budget from regional and municipal taxes. It is up to each region how much to invest in the health care services [1].
An evaluation of each regional expenditure in 2019 showed the regions spent up to 90% of their funding on healthcare [2]. With the majority of funding going to somatic care (elderly care) and primary health care, followed by psychiatric and general healthcare [2, 3]. 
The number of people living with type 2 diabetes in Sweden has been estimated to increase from 2013 to 2030 by approximately 33%. While the societal cost has been estimated at about SEK 16 billion in 2013, and for that to increase to almost SEK 18 billion in 2020 and SEK 21 billion in 2030 – all of which is currently funded by taxpayers and is allocated regionally for healthcare, including diabetic care [4]. 
One of the pillars of the National Board of Health and Welfare in Sweden is to provide health and social care that is distributed with equal terms for all [5]. </t>
  </si>
  <si>
    <t>[1] National Health Service</t>
  </si>
  <si>
    <t>[1] https://www.england.nhs.uk/rightcare/wp-content/uploads/sites/40/2016/08/act-for-diabetes-31-01.pdf</t>
  </si>
  <si>
    <t>The National Health Service (NHS) has stated its commitment to developing a robust and transparent incentives system aimed at expanding the delivery of integrate care across provider institutional boundaries. The Action on Diabetes paper details the NHS’s incentives approach targeting general practitioner contracts to help strengthen earlier diagnosis and the active management of risk factors at the level of primary care. [1]
Current efforts support financial incentives across the commissioning system, improving financial flows within the NHS to better enable the integration of care pathways and their delivery. [1]</t>
  </si>
  <si>
    <t>Domain/ indicator</t>
  </si>
  <si>
    <t>Notes (expand to view)</t>
  </si>
  <si>
    <r>
      <t xml:space="preserve">1.3 </t>
    </r>
    <r>
      <rPr>
        <sz val="9"/>
        <color rgb="FF000000"/>
        <rFont val="Calibri"/>
        <family val="2"/>
      </rPr>
      <t>Expenditure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</si>
</sst>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
    <numFmt numFmtId="166" formatCode="dd/mm/yy"/>
  </numFmts>
  <fonts count="28" x14ac:knownFonts="1">
    <font>
      <sz val="11"/>
      <color theme="1"/>
      <name val="Arial"/>
    </font>
    <font>
      <sz val="11"/>
      <color theme="1"/>
      <name val="Calibri"/>
    </font>
    <font>
      <sz val="8"/>
      <color theme="1"/>
      <name val="Calibri"/>
    </font>
    <font>
      <b/>
      <sz val="11"/>
      <color theme="1"/>
      <name val="Calibri"/>
    </font>
    <font>
      <sz val="10"/>
      <color rgb="FF000000"/>
      <name val="Calibri"/>
    </font>
    <font>
      <b/>
      <sz val="10"/>
      <color rgb="FFFFFFFF"/>
      <name val="Calibri"/>
    </font>
    <font>
      <sz val="11"/>
      <name val="Arial"/>
    </font>
    <font>
      <b/>
      <sz val="11"/>
      <color rgb="FF000000"/>
      <name val="Calibri"/>
    </font>
    <font>
      <b/>
      <sz val="11"/>
      <color rgb="FFFFFFFF"/>
      <name val="Calibri"/>
    </font>
    <font>
      <sz val="11"/>
      <color rgb="FF000000"/>
      <name val="Calibri"/>
    </font>
    <font>
      <sz val="10"/>
      <color theme="1"/>
      <name val="Calibri"/>
    </font>
    <font>
      <u/>
      <sz val="11"/>
      <color rgb="FF000000"/>
      <name val="Calibri"/>
    </font>
    <font>
      <b/>
      <sz val="9"/>
      <color rgb="FF9D5C80"/>
      <name val="Arial"/>
    </font>
    <font>
      <b/>
      <sz val="9"/>
      <color rgb="FFFFFFFF"/>
      <name val="Arial"/>
    </font>
    <font>
      <b/>
      <sz val="11"/>
      <color rgb="FFFFFFFF"/>
      <name val="Arial"/>
    </font>
    <font>
      <sz val="9"/>
      <color rgb="FF231F20"/>
      <name val="Arial"/>
    </font>
    <font>
      <sz val="11"/>
      <color rgb="FF000000"/>
      <name val="Arial"/>
    </font>
    <font>
      <sz val="11"/>
      <color rgb="FF000000"/>
      <name val="Calibri"/>
    </font>
    <font>
      <sz val="11"/>
      <color theme="1"/>
      <name val="Calibri"/>
    </font>
    <font>
      <u/>
      <sz val="11"/>
      <color rgb="FF000000"/>
      <name val="Calibri"/>
    </font>
    <font>
      <u/>
      <sz val="11"/>
      <color rgb="FF000000"/>
      <name val="Arial"/>
    </font>
    <font>
      <sz val="11"/>
      <color rgb="FF000000"/>
      <name val="Arial"/>
    </font>
    <font>
      <sz val="11"/>
      <color rgb="FF1155CC"/>
      <name val="Arial"/>
    </font>
    <font>
      <sz val="10"/>
      <color rgb="FF000000"/>
      <name val="Calibri"/>
      <family val="2"/>
    </font>
    <font>
      <b/>
      <sz val="11"/>
      <color rgb="FF000000"/>
      <name val="Calibri"/>
      <family val="2"/>
    </font>
    <font>
      <sz val="9"/>
      <color rgb="FF000000"/>
      <name val="Calibri"/>
      <family val="2"/>
    </font>
    <font>
      <u/>
      <sz val="11"/>
      <name val="Calibri"/>
      <family val="2"/>
    </font>
    <font>
      <sz val="11"/>
      <name val="Arial"/>
      <family val="2"/>
    </font>
  </fonts>
  <fills count="16">
    <fill>
      <patternFill patternType="none"/>
    </fill>
    <fill>
      <patternFill patternType="gray125"/>
    </fill>
    <fill>
      <patternFill patternType="solid">
        <fgColor theme="0"/>
        <bgColor theme="0"/>
      </patternFill>
    </fill>
    <fill>
      <patternFill patternType="solid">
        <fgColor rgb="FF45818E"/>
        <bgColor rgb="FF45818E"/>
      </patternFill>
    </fill>
    <fill>
      <patternFill patternType="solid">
        <fgColor rgb="FF76A5AF"/>
        <bgColor rgb="FF76A5AF"/>
      </patternFill>
    </fill>
    <fill>
      <patternFill patternType="solid">
        <fgColor rgb="FF134F5C"/>
        <bgColor rgb="FF134F5C"/>
      </patternFill>
    </fill>
    <fill>
      <patternFill patternType="solid">
        <fgColor rgb="FFFFFFFF"/>
        <bgColor rgb="FFFFFFFF"/>
      </patternFill>
    </fill>
    <fill>
      <patternFill patternType="solid">
        <fgColor rgb="FF6AA84F"/>
        <bgColor rgb="FF6AA84F"/>
      </patternFill>
    </fill>
    <fill>
      <patternFill patternType="solid">
        <fgColor theme="5"/>
        <bgColor theme="5"/>
      </patternFill>
    </fill>
    <fill>
      <patternFill patternType="solid">
        <fgColor theme="9"/>
        <bgColor theme="9"/>
      </patternFill>
    </fill>
    <fill>
      <patternFill patternType="solid">
        <fgColor rgb="FFA2C4C9"/>
        <bgColor rgb="FFA2C4C9"/>
      </patternFill>
    </fill>
    <fill>
      <patternFill patternType="solid">
        <fgColor rgb="FFD0E0E3"/>
        <bgColor rgb="FFD0E0E3"/>
      </patternFill>
    </fill>
    <fill>
      <patternFill patternType="solid">
        <fgColor rgb="FFB7B7B7"/>
        <bgColor rgb="FFB7B7B7"/>
      </patternFill>
    </fill>
    <fill>
      <patternFill patternType="solid">
        <fgColor rgb="FF999999"/>
        <bgColor rgb="FF999999"/>
      </patternFill>
    </fill>
    <fill>
      <patternFill patternType="solid">
        <fgColor rgb="FF265C9D"/>
        <bgColor rgb="FF265C9D"/>
      </patternFill>
    </fill>
    <fill>
      <patternFill patternType="solid">
        <fgColor rgb="FFCCFFCC"/>
        <bgColor rgb="FFCCFFCC"/>
      </patternFill>
    </fill>
  </fills>
  <borders count="35">
    <border>
      <left/>
      <right/>
      <top/>
      <bottom/>
      <diagonal/>
    </border>
    <border>
      <left/>
      <right/>
      <top/>
      <bottom/>
      <diagonal/>
    </border>
    <border>
      <left/>
      <right/>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bottom/>
      <diagonal/>
    </border>
    <border>
      <left/>
      <right/>
      <top/>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FFFFFF"/>
      </left>
      <right/>
      <top style="thin">
        <color rgb="FFFFFFFF"/>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FFFFFF"/>
      </left>
      <right style="thin">
        <color rgb="FFFFFFFF"/>
      </right>
      <top/>
      <bottom style="thin">
        <color rgb="FFFFFFFF"/>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s>
  <cellStyleXfs count="1">
    <xf numFmtId="0" fontId="0" fillId="0" borderId="0"/>
  </cellStyleXfs>
  <cellXfs count="191">
    <xf numFmtId="0" fontId="0" fillId="0" borderId="0" xfId="0" applyFont="1" applyAlignment="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2" fillId="2" borderId="1" xfId="0" applyFont="1" applyFill="1" applyBorder="1" applyAlignment="1">
      <alignment vertical="top"/>
    </xf>
    <xf numFmtId="0" fontId="1" fillId="2" borderId="5" xfId="0" applyFont="1" applyFill="1" applyBorder="1"/>
    <xf numFmtId="0" fontId="3" fillId="2" borderId="5" xfId="0" applyFont="1" applyFill="1" applyBorder="1" applyAlignment="1"/>
    <xf numFmtId="0" fontId="1" fillId="2" borderId="6" xfId="0" applyFont="1" applyFill="1" applyBorder="1"/>
    <xf numFmtId="0" fontId="1" fillId="2" borderId="7" xfId="0" applyFont="1" applyFill="1" applyBorder="1"/>
    <xf numFmtId="0" fontId="4" fillId="2" borderId="8" xfId="0" applyFont="1" applyFill="1" applyBorder="1" applyAlignment="1"/>
    <xf numFmtId="0" fontId="4" fillId="2" borderId="12" xfId="0" applyFont="1" applyFill="1" applyBorder="1" applyAlignment="1"/>
    <xf numFmtId="0" fontId="4" fillId="4" borderId="13" xfId="0" applyFont="1" applyFill="1" applyBorder="1" applyAlignment="1">
      <alignment horizontal="center" vertical="top" wrapText="1"/>
    </xf>
    <xf numFmtId="0" fontId="1" fillId="0" borderId="4" xfId="0" applyFont="1" applyBorder="1"/>
    <xf numFmtId="0" fontId="1" fillId="2" borderId="14" xfId="0" applyFont="1" applyFill="1" applyBorder="1"/>
    <xf numFmtId="0" fontId="5" fillId="5" borderId="13" xfId="0" applyFont="1" applyFill="1" applyBorder="1" applyAlignment="1">
      <alignment vertical="top" wrapText="1"/>
    </xf>
    <xf numFmtId="164" fontId="4" fillId="0" borderId="13" xfId="0" applyNumberFormat="1" applyFont="1" applyBorder="1" applyAlignment="1">
      <alignment horizontal="center" vertical="top" wrapText="1"/>
    </xf>
    <xf numFmtId="0" fontId="4" fillId="0" borderId="13" xfId="0" applyFont="1" applyBorder="1" applyAlignment="1">
      <alignment horizontal="left" vertical="center" textRotation="90" wrapText="1"/>
    </xf>
    <xf numFmtId="0" fontId="4" fillId="6" borderId="13" xfId="0" applyFont="1" applyFill="1" applyBorder="1" applyAlignment="1">
      <alignment horizontal="left" vertical="center" textRotation="90" wrapText="1"/>
    </xf>
    <xf numFmtId="0" fontId="1" fillId="2" borderId="2" xfId="0" applyFont="1" applyFill="1" applyBorder="1" applyAlignment="1">
      <alignment horizontal="center" vertical="center"/>
    </xf>
    <xf numFmtId="0" fontId="4" fillId="6" borderId="13" xfId="0" applyFont="1" applyFill="1" applyBorder="1" applyAlignment="1">
      <alignment horizontal="left" vertical="center" wrapText="1"/>
    </xf>
    <xf numFmtId="1" fontId="4" fillId="6" borderId="13" xfId="0" applyNumberFormat="1" applyFont="1" applyFill="1" applyBorder="1" applyAlignment="1">
      <alignment horizontal="center" vertical="center"/>
    </xf>
    <xf numFmtId="1" fontId="4" fillId="6" borderId="13" xfId="0" applyNumberFormat="1" applyFont="1" applyFill="1" applyBorder="1" applyAlignment="1">
      <alignment horizontal="center" vertical="center" wrapText="1"/>
    </xf>
    <xf numFmtId="165" fontId="4" fillId="6" borderId="13" xfId="0" applyNumberFormat="1" applyFont="1" applyFill="1" applyBorder="1" applyAlignment="1">
      <alignment horizontal="center" vertical="center"/>
    </xf>
    <xf numFmtId="0" fontId="4" fillId="7" borderId="13"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8" borderId="13" xfId="0" applyFont="1" applyFill="1" applyBorder="1" applyAlignment="1">
      <alignment horizontal="center" vertical="center" wrapText="1"/>
    </xf>
    <xf numFmtId="0" fontId="4" fillId="9" borderId="13" xfId="0" applyFont="1" applyFill="1" applyBorder="1" applyAlignment="1">
      <alignment horizontal="center" vertical="center" wrapText="1"/>
    </xf>
    <xf numFmtId="0" fontId="4" fillId="6" borderId="13" xfId="0" applyFont="1" applyFill="1" applyBorder="1" applyAlignment="1">
      <alignment horizontal="left" vertical="center" wrapText="1"/>
    </xf>
    <xf numFmtId="0" fontId="1" fillId="2" borderId="6" xfId="0" applyFont="1" applyFill="1" applyBorder="1" applyAlignment="1">
      <alignment horizontal="center" vertical="center"/>
    </xf>
    <xf numFmtId="0" fontId="1" fillId="2" borderId="15" xfId="0" applyFont="1" applyFill="1" applyBorder="1"/>
    <xf numFmtId="0" fontId="1" fillId="0" borderId="15" xfId="0" applyFont="1" applyBorder="1"/>
    <xf numFmtId="0" fontId="1" fillId="2" borderId="1" xfId="0" applyFont="1" applyFill="1" applyBorder="1" applyAlignment="1">
      <alignment wrapText="1"/>
    </xf>
    <xf numFmtId="0" fontId="7" fillId="2" borderId="1" xfId="0" applyFont="1" applyFill="1" applyBorder="1"/>
    <xf numFmtId="0" fontId="1" fillId="2" borderId="5" xfId="0" applyFont="1" applyFill="1" applyBorder="1" applyAlignment="1">
      <alignment wrapText="1"/>
    </xf>
    <xf numFmtId="0" fontId="8" fillId="5" borderId="13" xfId="0" applyFont="1" applyFill="1" applyBorder="1" applyAlignment="1">
      <alignment horizontal="left" vertical="top" wrapText="1"/>
    </xf>
    <xf numFmtId="0" fontId="1" fillId="2" borderId="16" xfId="0" applyFont="1" applyFill="1" applyBorder="1"/>
    <xf numFmtId="0" fontId="8" fillId="3" borderId="13" xfId="0" applyFont="1" applyFill="1" applyBorder="1" applyAlignment="1">
      <alignment horizontal="left" vertical="top" wrapText="1"/>
    </xf>
    <xf numFmtId="0" fontId="9" fillId="2" borderId="16" xfId="0" applyFont="1" applyFill="1" applyBorder="1"/>
    <xf numFmtId="0" fontId="9" fillId="0" borderId="13" xfId="0" applyFont="1" applyBorder="1" applyAlignment="1">
      <alignment horizontal="left" vertical="top" wrapText="1"/>
    </xf>
    <xf numFmtId="0" fontId="1" fillId="0" borderId="13" xfId="0" applyFont="1" applyBorder="1" applyAlignment="1">
      <alignment horizontal="left" vertical="top" wrapText="1"/>
    </xf>
    <xf numFmtId="0" fontId="1" fillId="2" borderId="17" xfId="0" applyFont="1" applyFill="1" applyBorder="1"/>
    <xf numFmtId="0" fontId="1" fillId="2" borderId="17" xfId="0" applyFont="1" applyFill="1" applyBorder="1" applyAlignment="1">
      <alignment wrapText="1"/>
    </xf>
    <xf numFmtId="0" fontId="8" fillId="5" borderId="13" xfId="0" applyFont="1" applyFill="1" applyBorder="1"/>
    <xf numFmtId="0" fontId="10" fillId="2" borderId="1" xfId="0" applyFont="1" applyFill="1" applyBorder="1"/>
    <xf numFmtId="0" fontId="10" fillId="2" borderId="5" xfId="0" applyFont="1" applyFill="1" applyBorder="1"/>
    <xf numFmtId="0" fontId="10" fillId="2" borderId="1" xfId="0" applyFont="1" applyFill="1" applyBorder="1" applyAlignment="1">
      <alignment horizontal="left" vertical="top"/>
    </xf>
    <xf numFmtId="0" fontId="8" fillId="3" borderId="18" xfId="0" applyFont="1" applyFill="1" applyBorder="1"/>
    <xf numFmtId="0" fontId="7" fillId="4" borderId="18" xfId="0" applyFont="1" applyFill="1" applyBorder="1"/>
    <xf numFmtId="0" fontId="7" fillId="11" borderId="19" xfId="0" applyFont="1" applyFill="1" applyBorder="1" applyAlignment="1">
      <alignment horizontal="center" vertical="top" wrapText="1"/>
    </xf>
    <xf numFmtId="0" fontId="7" fillId="11" borderId="13" xfId="0" applyFont="1" applyFill="1" applyBorder="1" applyAlignment="1">
      <alignment horizontal="center" vertical="top" wrapText="1"/>
    </xf>
    <xf numFmtId="0" fontId="10" fillId="0" borderId="13" xfId="0" applyFont="1" applyBorder="1" applyAlignment="1">
      <alignment horizontal="left" vertical="top" wrapText="1"/>
    </xf>
    <xf numFmtId="0" fontId="4" fillId="12" borderId="13" xfId="0" applyFont="1" applyFill="1" applyBorder="1" applyAlignment="1">
      <alignment horizontal="center" vertical="top" wrapText="1"/>
    </xf>
    <xf numFmtId="0" fontId="4" fillId="0" borderId="11" xfId="0" applyFont="1" applyBorder="1" applyAlignment="1">
      <alignment horizontal="center" vertical="top" wrapText="1"/>
    </xf>
    <xf numFmtId="0" fontId="4" fillId="0" borderId="13" xfId="0" applyFont="1" applyBorder="1" applyAlignment="1">
      <alignment horizontal="left" vertical="top" wrapText="1"/>
    </xf>
    <xf numFmtId="0" fontId="1" fillId="0" borderId="0" xfId="0" applyFont="1" applyAlignment="1">
      <alignment horizontal="left"/>
    </xf>
    <xf numFmtId="0" fontId="1" fillId="0" borderId="0" xfId="0" applyFont="1" applyAlignment="1">
      <alignment horizontal="center"/>
    </xf>
    <xf numFmtId="0" fontId="12" fillId="0" borderId="0" xfId="0" applyFont="1" applyAlignment="1">
      <alignment horizontal="left" vertical="top"/>
    </xf>
    <xf numFmtId="0" fontId="12" fillId="0" borderId="0" xfId="0" applyFont="1" applyAlignment="1">
      <alignment horizontal="left"/>
    </xf>
    <xf numFmtId="0" fontId="3" fillId="0" borderId="0" xfId="0" applyFont="1" applyAlignment="1"/>
    <xf numFmtId="0" fontId="3" fillId="0" borderId="0" xfId="0" applyFont="1" applyAlignment="1">
      <alignment horizontal="right"/>
    </xf>
    <xf numFmtId="0" fontId="13" fillId="0" borderId="0" xfId="0" applyFont="1" applyAlignment="1">
      <alignment horizontal="right" vertical="top"/>
    </xf>
    <xf numFmtId="0" fontId="14" fillId="0" borderId="0" xfId="0" applyFont="1" applyAlignment="1">
      <alignment horizontal="right" vertical="top"/>
    </xf>
    <xf numFmtId="0" fontId="1" fillId="0" borderId="0" xfId="0" applyFont="1" applyAlignment="1"/>
    <xf numFmtId="0" fontId="1" fillId="0" borderId="0" xfId="0" applyFont="1" applyAlignment="1">
      <alignment horizontal="right"/>
    </xf>
    <xf numFmtId="0" fontId="15" fillId="0" borderId="0" xfId="0" applyFont="1" applyAlignment="1">
      <alignment horizontal="right" vertical="top"/>
    </xf>
    <xf numFmtId="4" fontId="15" fillId="0" borderId="0" xfId="0" applyNumberFormat="1" applyFont="1" applyAlignment="1">
      <alignment horizontal="right" vertical="top"/>
    </xf>
    <xf numFmtId="0" fontId="16" fillId="0" borderId="0" xfId="0" applyFont="1" applyAlignment="1">
      <alignment horizontal="right" vertical="top"/>
    </xf>
    <xf numFmtId="0" fontId="4" fillId="6" borderId="13" xfId="0" applyFont="1" applyFill="1" applyBorder="1" applyAlignment="1">
      <alignment horizontal="center" vertical="center" wrapText="1"/>
    </xf>
    <xf numFmtId="0" fontId="10" fillId="2" borderId="5" xfId="0" applyFont="1" applyFill="1" applyBorder="1" applyAlignment="1">
      <alignment horizontal="left" vertical="top"/>
    </xf>
    <xf numFmtId="0" fontId="10" fillId="13" borderId="11" xfId="0" applyFont="1" applyFill="1" applyBorder="1" applyAlignment="1">
      <alignment horizontal="center" vertical="top" wrapText="1"/>
    </xf>
    <xf numFmtId="0" fontId="17" fillId="0" borderId="13" xfId="0" applyFont="1" applyBorder="1" applyAlignment="1">
      <alignment horizontal="center"/>
    </xf>
    <xf numFmtId="0" fontId="10" fillId="2" borderId="17" xfId="0" applyFont="1" applyFill="1" applyBorder="1"/>
    <xf numFmtId="0" fontId="7" fillId="11" borderId="13" xfId="0" applyFont="1" applyFill="1" applyBorder="1" applyAlignment="1">
      <alignment horizontal="center" vertical="top" wrapText="1"/>
    </xf>
    <xf numFmtId="0" fontId="18" fillId="0" borderId="13" xfId="0" applyFont="1" applyBorder="1" applyAlignment="1">
      <alignment horizontal="center"/>
    </xf>
    <xf numFmtId="0" fontId="1" fillId="0" borderId="0" xfId="0" applyFont="1" applyAlignment="1"/>
    <xf numFmtId="0" fontId="10" fillId="2" borderId="16" xfId="0" applyFont="1" applyFill="1" applyBorder="1"/>
    <xf numFmtId="0" fontId="9" fillId="2" borderId="1" xfId="0" applyFont="1" applyFill="1" applyBorder="1" applyAlignment="1">
      <alignment horizontal="left" vertical="top"/>
    </xf>
    <xf numFmtId="0" fontId="4" fillId="13" borderId="13" xfId="0" applyFont="1" applyFill="1" applyBorder="1" applyAlignment="1">
      <alignment horizontal="center" vertical="top" wrapText="1"/>
    </xf>
    <xf numFmtId="0" fontId="10" fillId="2" borderId="20" xfId="0" applyFont="1" applyFill="1" applyBorder="1" applyAlignment="1">
      <alignment horizontal="left" vertical="top"/>
    </xf>
    <xf numFmtId="0" fontId="8" fillId="3" borderId="18" xfId="0" applyFont="1" applyFill="1" applyBorder="1" applyAlignment="1">
      <alignment vertical="top"/>
    </xf>
    <xf numFmtId="1" fontId="10" fillId="13" borderId="13" xfId="0" applyNumberFormat="1" applyFont="1" applyFill="1" applyBorder="1" applyAlignment="1">
      <alignment horizontal="center" vertical="top" wrapText="1"/>
    </xf>
    <xf numFmtId="0" fontId="10" fillId="0" borderId="11" xfId="0" applyFont="1" applyBorder="1" applyAlignment="1">
      <alignment horizontal="center" vertical="top" wrapText="1"/>
    </xf>
    <xf numFmtId="0" fontId="7" fillId="4" borderId="9" xfId="0" applyFont="1" applyFill="1" applyBorder="1"/>
    <xf numFmtId="0" fontId="7" fillId="11" borderId="19" xfId="0" applyFont="1" applyFill="1" applyBorder="1" applyAlignment="1">
      <alignment horizontal="center" vertical="top" wrapText="1"/>
    </xf>
    <xf numFmtId="165" fontId="10" fillId="13" borderId="13" xfId="0" applyNumberFormat="1" applyFont="1" applyFill="1" applyBorder="1" applyAlignment="1">
      <alignment horizontal="center" vertical="top" wrapText="1"/>
    </xf>
    <xf numFmtId="4" fontId="10" fillId="0" borderId="13" xfId="0" applyNumberFormat="1" applyFont="1" applyBorder="1" applyAlignment="1">
      <alignment horizontal="center" vertical="top" wrapText="1"/>
    </xf>
    <xf numFmtId="0" fontId="10" fillId="0" borderId="13" xfId="0" applyFont="1" applyBorder="1" applyAlignment="1">
      <alignment horizontal="center" vertical="top" wrapText="1"/>
    </xf>
    <xf numFmtId="0" fontId="13" fillId="14" borderId="0" xfId="0" applyFont="1" applyFill="1" applyAlignment="1">
      <alignment horizontal="left" vertical="top"/>
    </xf>
    <xf numFmtId="4" fontId="13" fillId="14" borderId="0" xfId="0" applyNumberFormat="1" applyFont="1" applyFill="1" applyAlignment="1">
      <alignment horizontal="right" vertical="top"/>
    </xf>
    <xf numFmtId="0" fontId="15" fillId="0" borderId="0" xfId="0" applyFont="1" applyAlignment="1">
      <alignment horizontal="left" vertical="top"/>
    </xf>
    <xf numFmtId="0" fontId="9" fillId="2" borderId="5" xfId="0" applyFont="1" applyFill="1" applyBorder="1" applyAlignment="1">
      <alignment horizontal="left" vertical="top"/>
    </xf>
    <xf numFmtId="0" fontId="10" fillId="13" borderId="13" xfId="0" applyFont="1" applyFill="1" applyBorder="1" applyAlignment="1">
      <alignment horizontal="center" vertical="top" wrapText="1"/>
    </xf>
    <xf numFmtId="0" fontId="17" fillId="6" borderId="13" xfId="0" applyFont="1" applyFill="1" applyBorder="1" applyAlignment="1">
      <alignment horizontal="center" vertical="top" wrapText="1"/>
    </xf>
    <xf numFmtId="0" fontId="17" fillId="0" borderId="13" xfId="0" applyFont="1" applyBorder="1" applyAlignment="1">
      <alignment vertical="top"/>
    </xf>
    <xf numFmtId="0" fontId="17" fillId="0" borderId="13" xfId="0" applyFont="1" applyBorder="1" applyAlignment="1">
      <alignment vertical="top" wrapText="1"/>
    </xf>
    <xf numFmtId="0" fontId="17" fillId="6" borderId="0" xfId="0" applyFont="1" applyFill="1" applyAlignment="1">
      <alignment horizontal="center" vertical="top" wrapText="1"/>
    </xf>
    <xf numFmtId="0" fontId="10" fillId="0" borderId="13" xfId="0" applyFont="1" applyBorder="1" applyAlignment="1">
      <alignment horizontal="left" vertical="top"/>
    </xf>
    <xf numFmtId="0" fontId="4" fillId="0" borderId="13" xfId="0" applyFont="1" applyBorder="1" applyAlignment="1">
      <alignment horizontal="left" vertical="top" wrapText="1"/>
    </xf>
    <xf numFmtId="0" fontId="17" fillId="6" borderId="13" xfId="0" applyFont="1" applyFill="1" applyBorder="1" applyAlignment="1">
      <alignment horizontal="center" vertical="top" wrapText="1"/>
    </xf>
    <xf numFmtId="0" fontId="20" fillId="0" borderId="13" xfId="0" applyFont="1" applyBorder="1" applyAlignment="1">
      <alignment vertical="top"/>
    </xf>
    <xf numFmtId="0" fontId="17" fillId="0" borderId="13" xfId="0" applyFont="1" applyBorder="1" applyAlignment="1">
      <alignment vertical="top" wrapText="1"/>
    </xf>
    <xf numFmtId="0" fontId="17" fillId="13" borderId="13" xfId="0" applyFont="1" applyFill="1" applyBorder="1" applyAlignment="1">
      <alignment horizontal="center" vertical="top" wrapText="1"/>
    </xf>
    <xf numFmtId="0" fontId="1" fillId="2" borderId="1" xfId="0" applyFont="1" applyFill="1" applyBorder="1" applyAlignment="1"/>
    <xf numFmtId="0" fontId="17" fillId="13" borderId="13" xfId="0" applyFont="1" applyFill="1" applyBorder="1" applyAlignment="1">
      <alignment horizontal="center" vertical="top"/>
    </xf>
    <xf numFmtId="0" fontId="17" fillId="15" borderId="13" xfId="0" applyFont="1" applyFill="1" applyBorder="1" applyAlignment="1">
      <alignment horizontal="center" vertical="top"/>
    </xf>
    <xf numFmtId="0" fontId="17" fillId="15" borderId="13" xfId="0" applyFont="1" applyFill="1" applyBorder="1" applyAlignment="1">
      <alignment horizontal="center" vertical="top" wrapText="1"/>
    </xf>
    <xf numFmtId="0" fontId="17" fillId="0" borderId="13" xfId="0" applyFont="1" applyBorder="1" applyAlignment="1">
      <alignment vertical="top"/>
    </xf>
    <xf numFmtId="0" fontId="21" fillId="0" borderId="13" xfId="0" applyFont="1" applyBorder="1" applyAlignment="1">
      <alignment vertical="top"/>
    </xf>
    <xf numFmtId="0" fontId="17" fillId="13" borderId="13" xfId="0" applyFont="1" applyFill="1" applyBorder="1" applyAlignment="1">
      <alignment horizontal="center" vertical="top" wrapText="1"/>
    </xf>
    <xf numFmtId="0" fontId="17" fillId="15" borderId="13" xfId="0" applyFont="1" applyFill="1" applyBorder="1" applyAlignment="1">
      <alignment horizontal="center" vertical="top" wrapText="1"/>
    </xf>
    <xf numFmtId="0" fontId="17" fillId="15" borderId="0" xfId="0" applyFont="1" applyFill="1" applyAlignment="1">
      <alignment horizontal="center" vertical="top" wrapText="1"/>
    </xf>
    <xf numFmtId="0" fontId="17" fillId="13" borderId="13" xfId="0" applyFont="1" applyFill="1" applyBorder="1" applyAlignment="1">
      <alignment horizontal="center" wrapText="1"/>
    </xf>
    <xf numFmtId="0" fontId="17" fillId="0" borderId="13" xfId="0" applyFont="1" applyBorder="1" applyAlignment="1"/>
    <xf numFmtId="0" fontId="17" fillId="0" borderId="13" xfId="0" applyFont="1" applyBorder="1" applyAlignment="1"/>
    <xf numFmtId="0" fontId="17" fillId="0" borderId="13" xfId="0" applyFont="1" applyBorder="1" applyAlignment="1">
      <alignment wrapText="1"/>
    </xf>
    <xf numFmtId="0" fontId="21" fillId="0" borderId="13" xfId="0" applyFont="1" applyBorder="1" applyAlignment="1">
      <alignment vertical="top"/>
    </xf>
    <xf numFmtId="0" fontId="17" fillId="0" borderId="13" xfId="0" applyFont="1" applyBorder="1" applyAlignment="1">
      <alignment vertical="top"/>
    </xf>
    <xf numFmtId="0" fontId="9" fillId="0" borderId="0" xfId="0" applyFont="1" applyAlignment="1">
      <alignment vertical="top"/>
    </xf>
    <xf numFmtId="0" fontId="9" fillId="0" borderId="13" xfId="0" applyFont="1" applyBorder="1" applyAlignment="1">
      <alignment vertical="top" wrapText="1"/>
    </xf>
    <xf numFmtId="0" fontId="1" fillId="2" borderId="1" xfId="0" applyFont="1" applyFill="1" applyBorder="1" applyAlignment="1"/>
    <xf numFmtId="0" fontId="1" fillId="6" borderId="3" xfId="0" applyFont="1" applyFill="1" applyBorder="1" applyAlignment="1"/>
    <xf numFmtId="0" fontId="1" fillId="2" borderId="5" xfId="0" applyFont="1" applyFill="1" applyBorder="1" applyAlignment="1">
      <alignment horizontal="left" vertical="top"/>
    </xf>
    <xf numFmtId="0" fontId="9" fillId="2" borderId="5" xfId="0" applyFont="1" applyFill="1" applyBorder="1" applyAlignment="1">
      <alignment horizontal="left" vertical="top"/>
    </xf>
    <xf numFmtId="0" fontId="1" fillId="2" borderId="1" xfId="0" applyFont="1" applyFill="1" applyBorder="1" applyAlignment="1">
      <alignment horizontal="left" vertical="top"/>
    </xf>
    <xf numFmtId="0" fontId="9" fillId="2" borderId="1" xfId="0" applyFont="1" applyFill="1" applyBorder="1" applyAlignment="1">
      <alignment horizontal="left" vertical="top"/>
    </xf>
    <xf numFmtId="0" fontId="7" fillId="11" borderId="19" xfId="0" applyFont="1" applyFill="1" applyBorder="1" applyAlignment="1">
      <alignment horizontal="center" vertical="top"/>
    </xf>
    <xf numFmtId="0" fontId="7" fillId="11" borderId="13" xfId="0" applyFont="1" applyFill="1" applyBorder="1" applyAlignment="1">
      <alignment horizontal="center" vertical="top"/>
    </xf>
    <xf numFmtId="0" fontId="1" fillId="0" borderId="13" xfId="0" applyFont="1" applyBorder="1" applyAlignment="1">
      <alignment horizontal="left" vertical="top"/>
    </xf>
    <xf numFmtId="0" fontId="9" fillId="13" borderId="13" xfId="0" applyFont="1" applyFill="1" applyBorder="1" applyAlignment="1">
      <alignment horizontal="center" vertical="top"/>
    </xf>
    <xf numFmtId="0" fontId="9" fillId="0" borderId="13" xfId="0" applyFont="1" applyBorder="1" applyAlignment="1">
      <alignment vertical="top"/>
    </xf>
    <xf numFmtId="0" fontId="9" fillId="0" borderId="13" xfId="0" applyFont="1" applyBorder="1" applyAlignment="1">
      <alignment vertical="top"/>
    </xf>
    <xf numFmtId="0" fontId="9" fillId="13" borderId="13" xfId="0" applyFont="1" applyFill="1" applyBorder="1" applyAlignment="1">
      <alignment horizontal="center" vertical="top"/>
    </xf>
    <xf numFmtId="0" fontId="1" fillId="0" borderId="13" xfId="0" applyFont="1" applyBorder="1" applyAlignment="1">
      <alignment vertical="top"/>
    </xf>
    <xf numFmtId="0" fontId="9" fillId="0" borderId="13" xfId="0" applyFont="1" applyBorder="1" applyAlignment="1">
      <alignment horizontal="left" vertical="top"/>
    </xf>
    <xf numFmtId="0" fontId="1" fillId="6" borderId="3" xfId="0" applyFont="1" applyFill="1" applyBorder="1"/>
    <xf numFmtId="0" fontId="17" fillId="0" borderId="13" xfId="0" applyFont="1" applyBorder="1" applyAlignment="1">
      <alignment vertical="top"/>
    </xf>
    <xf numFmtId="0" fontId="5" fillId="5" borderId="13" xfId="0" applyFont="1" applyFill="1" applyBorder="1" applyAlignment="1">
      <alignment horizontal="left" vertical="top" wrapText="1"/>
    </xf>
    <xf numFmtId="0" fontId="8" fillId="5" borderId="18" xfId="0" applyFont="1" applyFill="1" applyBorder="1"/>
    <xf numFmtId="0" fontId="1" fillId="6" borderId="4" xfId="0" applyFont="1" applyFill="1" applyBorder="1" applyAlignment="1"/>
    <xf numFmtId="0" fontId="7" fillId="11" borderId="18" xfId="0" applyFont="1" applyFill="1" applyBorder="1" applyAlignment="1">
      <alignment horizontal="center" vertical="top"/>
    </xf>
    <xf numFmtId="0" fontId="9" fillId="0" borderId="18" xfId="0" applyFont="1" applyBorder="1" applyAlignment="1">
      <alignment vertical="top"/>
    </xf>
    <xf numFmtId="0" fontId="1" fillId="0" borderId="10" xfId="0" applyFont="1" applyBorder="1" applyAlignment="1">
      <alignment vertical="top"/>
    </xf>
    <xf numFmtId="0" fontId="9" fillId="0" borderId="33" xfId="0" applyFont="1" applyBorder="1" applyAlignment="1">
      <alignment vertical="top" wrapText="1"/>
    </xf>
    <xf numFmtId="0" fontId="1" fillId="0" borderId="33" xfId="0" applyFont="1" applyBorder="1" applyAlignment="1">
      <alignment vertical="top" wrapText="1"/>
    </xf>
    <xf numFmtId="0" fontId="9" fillId="0" borderId="34" xfId="0" applyFont="1" applyBorder="1" applyAlignment="1">
      <alignment vertical="top" wrapText="1"/>
    </xf>
    <xf numFmtId="0" fontId="24" fillId="11" borderId="32" xfId="0" applyFont="1" applyFill="1" applyBorder="1" applyAlignment="1">
      <alignment horizontal="center" vertical="top" wrapText="1"/>
    </xf>
    <xf numFmtId="0" fontId="23" fillId="4" borderId="13" xfId="0" applyFont="1" applyFill="1" applyBorder="1" applyAlignment="1">
      <alignment horizontal="center" vertical="top" wrapText="1"/>
    </xf>
    <xf numFmtId="0" fontId="5" fillId="3" borderId="9" xfId="0" applyFont="1" applyFill="1" applyBorder="1" applyAlignment="1">
      <alignment horizontal="center" vertical="top" wrapText="1"/>
    </xf>
    <xf numFmtId="0" fontId="6" fillId="0" borderId="10" xfId="0" applyFont="1" applyBorder="1"/>
    <xf numFmtId="0" fontId="6" fillId="0" borderId="11" xfId="0" applyFont="1" applyBorder="1"/>
    <xf numFmtId="0" fontId="5" fillId="3" borderId="9" xfId="0" applyFont="1" applyFill="1" applyBorder="1" applyAlignment="1">
      <alignment horizontal="center" vertical="top"/>
    </xf>
    <xf numFmtId="0" fontId="4" fillId="4" borderId="9" xfId="0" applyFont="1" applyFill="1" applyBorder="1" applyAlignment="1">
      <alignment horizontal="center" vertical="top" wrapText="1"/>
    </xf>
    <xf numFmtId="0" fontId="9" fillId="10" borderId="9" xfId="0" applyFont="1" applyFill="1" applyBorder="1" applyAlignment="1">
      <alignment horizontal="left" vertical="top" wrapText="1"/>
    </xf>
    <xf numFmtId="0" fontId="1" fillId="10" borderId="9" xfId="0" applyFont="1" applyFill="1" applyBorder="1" applyAlignment="1">
      <alignment horizontal="left" vertical="top" wrapText="1"/>
    </xf>
    <xf numFmtId="0" fontId="11" fillId="2" borderId="9" xfId="0" applyFont="1" applyFill="1" applyBorder="1" applyAlignment="1">
      <alignment horizontal="left" vertical="top"/>
    </xf>
    <xf numFmtId="0" fontId="1" fillId="2" borderId="9" xfId="0" applyFont="1" applyFill="1" applyBorder="1" applyAlignment="1">
      <alignment horizontal="left" vertical="top"/>
    </xf>
    <xf numFmtId="166" fontId="7" fillId="2" borderId="9" xfId="0" applyNumberFormat="1" applyFont="1" applyFill="1" applyBorder="1" applyAlignment="1">
      <alignment horizontal="left" vertical="top"/>
    </xf>
    <xf numFmtId="0" fontId="7" fillId="2" borderId="9" xfId="0" applyFont="1" applyFill="1" applyBorder="1" applyAlignment="1">
      <alignment horizontal="left" vertical="top"/>
    </xf>
    <xf numFmtId="0" fontId="9" fillId="2" borderId="9" xfId="0" applyFont="1" applyFill="1" applyBorder="1" applyAlignment="1">
      <alignment horizontal="left" vertical="top"/>
    </xf>
    <xf numFmtId="0" fontId="15" fillId="0" borderId="0" xfId="0" applyFont="1" applyAlignment="1">
      <alignment horizontal="right" vertical="top"/>
    </xf>
    <xf numFmtId="0" fontId="0" fillId="0" borderId="0" xfId="0" applyFont="1" applyAlignment="1"/>
    <xf numFmtId="4" fontId="15" fillId="0" borderId="0" xfId="0" applyNumberFormat="1" applyFont="1" applyAlignment="1">
      <alignment horizontal="right" vertical="top"/>
    </xf>
    <xf numFmtId="3" fontId="15" fillId="0" borderId="0" xfId="0" applyNumberFormat="1" applyFont="1" applyAlignment="1">
      <alignment horizontal="right" vertical="top"/>
    </xf>
    <xf numFmtId="0" fontId="13" fillId="0" borderId="0" xfId="0" applyFont="1" applyAlignment="1">
      <alignment horizontal="right" vertical="top"/>
    </xf>
    <xf numFmtId="4" fontId="13" fillId="0" borderId="0" xfId="0" applyNumberFormat="1" applyFont="1" applyAlignment="1">
      <alignment horizontal="right" vertical="top"/>
    </xf>
    <xf numFmtId="0" fontId="12" fillId="0" borderId="0" xfId="0" applyFont="1" applyAlignment="1">
      <alignment horizontal="right" vertical="top"/>
    </xf>
    <xf numFmtId="0" fontId="26" fillId="2" borderId="9" xfId="0" applyFont="1" applyFill="1" applyBorder="1" applyAlignment="1">
      <alignment horizontal="left" vertical="top"/>
    </xf>
    <xf numFmtId="0" fontId="27" fillId="0" borderId="10" xfId="0" applyFont="1" applyBorder="1"/>
    <xf numFmtId="0" fontId="27" fillId="0" borderId="11" xfId="0" applyFont="1" applyBorder="1"/>
    <xf numFmtId="0" fontId="4" fillId="0" borderId="10" xfId="0" applyFont="1" applyBorder="1" applyAlignment="1">
      <alignment horizontal="left" vertical="top" wrapText="1"/>
    </xf>
    <xf numFmtId="0" fontId="1" fillId="0" borderId="0" xfId="0" applyFont="1" applyAlignment="1">
      <alignment horizontal="left"/>
    </xf>
    <xf numFmtId="0" fontId="7" fillId="0" borderId="9" xfId="0" applyFont="1" applyBorder="1" applyAlignment="1">
      <alignment horizontal="left" vertical="top"/>
    </xf>
    <xf numFmtId="0" fontId="1" fillId="0" borderId="0" xfId="0" applyFont="1" applyAlignment="1">
      <alignment horizontal="center"/>
    </xf>
    <xf numFmtId="0" fontId="19" fillId="2" borderId="9" xfId="0" applyFont="1" applyFill="1" applyBorder="1" applyAlignment="1">
      <alignment horizontal="left" vertical="top"/>
    </xf>
    <xf numFmtId="0" fontId="9" fillId="2" borderId="9" xfId="0" applyFont="1" applyFill="1" applyBorder="1" applyAlignment="1">
      <alignment horizontal="left" vertical="top" wrapText="1"/>
    </xf>
    <xf numFmtId="0" fontId="7" fillId="2" borderId="29" xfId="0" applyFont="1" applyFill="1" applyBorder="1" applyAlignment="1">
      <alignment horizontal="left" vertical="top"/>
    </xf>
    <xf numFmtId="0" fontId="6" fillId="0" borderId="30" xfId="0" applyFont="1" applyBorder="1"/>
    <xf numFmtId="0" fontId="6" fillId="0" borderId="31" xfId="0" applyFont="1" applyBorder="1"/>
    <xf numFmtId="0" fontId="1" fillId="2" borderId="21" xfId="0" applyFont="1" applyFill="1" applyBorder="1" applyAlignment="1">
      <alignment horizontal="left" vertical="top"/>
    </xf>
    <xf numFmtId="0" fontId="6" fillId="0" borderId="22" xfId="0" applyFont="1" applyBorder="1"/>
    <xf numFmtId="0" fontId="6" fillId="0" borderId="23" xfId="0" applyFont="1" applyBorder="1"/>
    <xf numFmtId="0" fontId="7" fillId="2" borderId="21" xfId="0" applyFont="1" applyFill="1" applyBorder="1" applyAlignment="1">
      <alignment horizontal="left" vertical="top"/>
    </xf>
    <xf numFmtId="0" fontId="9" fillId="2" borderId="21" xfId="0" applyFont="1" applyFill="1" applyBorder="1" applyAlignment="1">
      <alignment horizontal="left" vertical="top" wrapText="1"/>
    </xf>
    <xf numFmtId="0" fontId="6" fillId="0" borderId="22" xfId="0" applyFont="1" applyBorder="1" applyAlignment="1">
      <alignment wrapText="1"/>
    </xf>
    <xf numFmtId="0" fontId="6" fillId="0" borderId="23" xfId="0" applyFont="1" applyBorder="1" applyAlignment="1">
      <alignment wrapText="1"/>
    </xf>
    <xf numFmtId="0" fontId="9" fillId="2" borderId="24" xfId="0" applyFont="1" applyFill="1" applyBorder="1" applyAlignment="1">
      <alignment horizontal="left" vertical="top"/>
    </xf>
    <xf numFmtId="0" fontId="6" fillId="0" borderId="25" xfId="0" applyFont="1" applyBorder="1"/>
    <xf numFmtId="0" fontId="6" fillId="0" borderId="26" xfId="0" applyFont="1" applyBorder="1"/>
    <xf numFmtId="0" fontId="9" fillId="2" borderId="27" xfId="0" applyFont="1" applyFill="1" applyBorder="1" applyAlignment="1">
      <alignment horizontal="left" vertical="top"/>
    </xf>
    <xf numFmtId="0" fontId="6" fillId="0" borderId="28" xfId="0" applyFont="1" applyBorder="1"/>
  </cellXfs>
  <cellStyles count="1">
    <cellStyle name="Normal" xfId="0" builtinId="0"/>
  </cellStyles>
  <dxfs count="15">
    <dxf>
      <font>
        <color rgb="FF000000"/>
      </font>
      <fill>
        <patternFill patternType="solid">
          <fgColor rgb="FF45818E"/>
          <bgColor rgb="FF45818E"/>
        </patternFill>
      </fill>
    </dxf>
    <dxf>
      <font>
        <color rgb="FF000000"/>
      </font>
      <fill>
        <patternFill patternType="solid">
          <fgColor rgb="FFA2C4C9"/>
          <bgColor rgb="FFA2C4C9"/>
        </patternFill>
      </fill>
    </dxf>
    <dxf>
      <fill>
        <patternFill patternType="solid">
          <fgColor rgb="FFD0E0E3"/>
          <bgColor rgb="FFD0E0E3"/>
        </patternFill>
      </fill>
    </dxf>
    <dxf>
      <fill>
        <patternFill patternType="solid">
          <fgColor rgb="FFF6B26B"/>
          <bgColor rgb="FFF6B26B"/>
        </patternFill>
      </fill>
    </dxf>
    <dxf>
      <fill>
        <patternFill patternType="solid">
          <fgColor rgb="FFF6B26B"/>
          <bgColor rgb="FFF6B26B"/>
        </patternFill>
      </fill>
    </dxf>
    <dxf>
      <fill>
        <patternFill patternType="solid">
          <fgColor rgb="FFEA9999"/>
          <bgColor rgb="FFEA9999"/>
        </patternFill>
      </fill>
    </dxf>
    <dxf>
      <fill>
        <patternFill patternType="solid">
          <fgColor rgb="FF93C47D"/>
          <bgColor rgb="FF93C47D"/>
        </patternFill>
      </fill>
    </dxf>
    <dxf>
      <fill>
        <patternFill patternType="solid">
          <fgColor rgb="FFEA9999"/>
          <bgColor rgb="FFEA9999"/>
        </patternFill>
      </fill>
    </dxf>
    <dxf>
      <fill>
        <patternFill patternType="solid">
          <fgColor rgb="FFF6B26B"/>
          <bgColor rgb="FFF6B26B"/>
        </patternFill>
      </fill>
    </dxf>
    <dxf>
      <fill>
        <patternFill patternType="solid">
          <fgColor rgb="FF93C47D"/>
          <bgColor rgb="FF93C47D"/>
        </patternFill>
      </fill>
    </dxf>
    <dxf>
      <fill>
        <patternFill patternType="solid">
          <fgColor rgb="FFF6B26B"/>
          <bgColor rgb="FFF6B26B"/>
        </patternFill>
      </fill>
    </dxf>
    <dxf>
      <fill>
        <patternFill patternType="solid">
          <fgColor rgb="FF93C47D"/>
          <bgColor rgb="FF93C47D"/>
        </patternFill>
      </fill>
    </dxf>
    <dxf>
      <fill>
        <patternFill patternType="solid">
          <fgColor rgb="FFEA9999"/>
          <bgColor rgb="FFEA9999"/>
        </patternFill>
      </fill>
    </dxf>
    <dxf>
      <fill>
        <patternFill patternType="solid">
          <fgColor rgb="FFEA9999"/>
          <bgColor rgb="FFEA9999"/>
        </patternFill>
      </fill>
    </dxf>
    <dxf>
      <fill>
        <patternFill patternType="solid">
          <fgColor rgb="FF93C47D"/>
          <bgColor rgb="FF93C47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1</xdr:col>
      <xdr:colOff>0</xdr:colOff>
      <xdr:row>4</xdr:row>
      <xdr:rowOff>0</xdr:rowOff>
    </xdr:from>
    <xdr:ext cx="314325" cy="314325"/>
    <xdr:sp macro="" textlink="">
      <xdr:nvSpPr>
        <xdr:cNvPr id="3" name="Shape 3" descr="data:image/png;base64,iVBORw0KGgoAAAANSUhEUgAAAP4AAAAiCAYAAAB/amQFAAAXgElEQVR4Xu1dCZhN5R9+z7n7vbMvzEVFZBlkSQlZYrJna5Gdf5Ika0SptNmSbNlSjKXVE7IlJhRCyL4LyQzDGLPcO3fudv7P+42jwWAMM5PnOb/n8cydc8/5zne+7/e+v/UM6XSYTYEm161AqCRhkCMTs1webXVyWIFKlSph+vTpCA0Nhdfr1dboHlgBSZKgKAqSkpIgacDPecc04N9ck2vWrInY2FiUK1fuHlB5bYrZV2DXrl0a8G+kEhrwbw6Wxx57DPPmzdOAfw9yyp9//qkBXwN+3jSXwJ87dy4qVKiQtwG0qwptBTTg32TpNYt/a4uvAb/QsHtHNy5Q4CtuN+DzAZL076QVBZBlSHo9FJdLHJdstjt6qLt1sQZ8Dfh3S5f+a+MUHPD9CuTQMMiRUQL8/uSLAuCyzQbfhQtQ3E7o7y8pSMFzcP/1BFEIK6cBXwN+IahdgdyyYIBPKy/rEfbFXCiXkuFPS4W1fUe4d+yA99BBGKpXQ8rbIxA04l0Yo6NxtkZl+NMdkEymq70Dvx+gh6CT6Rfk+wJpwNeAn+9KVkg3KBjgE7AWKyxNW8Axbx4M0WVh33MYl4YPwaUx4xHYrTMyN6xHwCt9YOvcFQmVWB5SoDickMwmwGCAkpoOKSgAstUGb8I5SFYzJIM+iwjySe4W8HU6naid8h8/qzVvfpZlGT56QFyjPEjx4sWRkpKC9PT0K1fr9XrxmePynjeToKAg2Gw2JCQk3Pb1WnIvDxv2H7mkYIAvHlaB4soEPD5h4aO27MSlt95A6qhxkGx6KA4vQieOh61TV6RNnwZzTAw8+/bi0ohh8F9MgaVxYxhr18nyAnxepI4dDcXvg6TT5dtS5gb4JUuWxMSJE9G9e3fExMSgQ4cOaN++PSIiIjBmzBiMHTsWw4cPR8WKFQUInU4nunTpgoEDB6JevXoC8J999hl++OEHzJ49G/369RMgZKPFrFmzsHz5cixdulQ8Y58+fcS477//PqKjozFlyhTxO8995ZVXwM1ctGgRihQpIsilZ8+eIAmMGzcOnTp1wvnz5/HNN9+IebGO+/rrr+Oll16Cx+PBTz/9hE8//VTU5YODg8X1nMsff/xxw/XVgJ9vqpfvAxcg8C+D3+GEoerVwJdDrfAnOxEy4WMEvtwH5xrWh77kA4j4ZhHOt2oGz569KLp5Ky727QPvkaOw7zuAS8NeR+rYTyCH5V8iMDfAJwDXrl2LKlWqoHXr1vj888/x9ttvY+bMmdiwYQPatWsnNpEgY6PLgAEDsH//fmzatAk//vijACoBGRgYiLi4ODRo0AAnT54UYN62bRu++OILzJgxQ4xBABctWlQAesuWLdi9ezfefPNNREVFITU1VQB48+bNGDJkCPbt24ejR4/iiSeeEPP7+uuv0blzZ3FvEk9YWJggAR47dOgQHnjgASQnJwsC4Ph///03Tp06JbyJG4kG/HzHZ77doICBDygOx/XAD7PBn+xA6JRJsMQ0xpnyFWCsUBr2/Udx4YXnIAXYEP5FLFLefhMKJBjKlYNrwzo45y+AZDPl2+LkBvjly5fHsmXLUKtWLbRt2xYdO3ZEZGQkpk6diueff16A6K+//sLgwYNRtWpVATrKr7/+KjwAApFtrwTd6tWr0axZMwE6Ap/EQQtM8FM++OADYY1JLvQE6EXQuj/00ENiHHoPGzduFJb/zJkzghQef/xxQRgkFnoITz/9NIYOHYq+ffuK82nxVeE4nBfve/r0aeGtXLhwQQN+vmlY4Q1cKMDXV6oM+/Y9SH5jMNLGTRBW23/RgdDJn8LyVBPER0fD+HAFRO3ch/PPtIEcHoHw2V8ioWoluHfvF6slmwEpIADwF26Mnx34dPNLly4t3GgC//jx4wJoBDLd/YcffliEApTffvtNWGUC7ZdffoHFYhEEQvefJKCeQ1L46quvrgI+j9GKs3GmWrVqwiNgOECgbt26FXPmzBHWfsmSJWjevDl69OghwgjW3DMyMtCkSRP0798fjO9JVKrwWUg+dPnpdfAzz7/bFp8kdeDAAUFYJEPK2bNnhbcSHh6O+vXri2P8/dy5cyIvQiFRMR/B741G45VpHTt2TJBdmTJlxHpklyNHjmDPnj3Co3n00UfFV3wmkltmZqYgWFVIxCaTCU899ZTwwuiV0ZuqU6eOOIVhGveK1zz55JOwWq1XriXRci//+ecfMUeSMkmX46nC6+nVMa/De2R/BuZoeD29NnUezN9QZ1ThvNetWyfOUefNPM7999+PRx555LZYpBCA74TpyYYosmot0qZPRfLAwZAtOvgdboTPnQtLi5Y4U9wOY5WHUXRTlnufsXgx7AcOwRW3BslDh8FUo6rwHFxxayFZCtfic4OpDHxhpVu3bqhdu7Zw7wnMRo0a4b777hPKMHLkSFSvXh2tWrUSG0Ry4HUrVqwQSsaNp6LTqhME3Bi2wx4+fBgrV64UQOH4VAbmE6gAVKQPP/wQw4YNE275u+++K5Scx6jwdOHpjtPy16hRA5MnT8Zrr70mlJIv1tCtf+utt3Dw4EGRK+DPNWvWiLCEeQbem+PebeBz/E8++QRdu3YVHg2FYQ9DJc6NhEghuNavX3/V7QkqelD0dFQhua1atUoAn+sWQINwWbju7733Htq0aYPFixeLo7ye594o8ZmWliYAymsIenpRlBMnTghiJxFxbR588EFxnKT6zjvvXJUg5XESdO/eva/MhfvJPaRwLhxfFe4VSct1uZeFxwluepHM9ZAQuRcMLbnv2YXPTz26HckZ+DfKMMsso92B+LyQrDZYX+gEQ/lo+B3pcH69AJ7d+6AvXRK2Hi9CDotA+qxp0EXZYWnVDt6/jiF92lQYKlVEYP/BIkHo3vEHnIu+FWXBGyb3+BaSKwOQ5KyEYB6y/7lx9QnsESNGiLialohW8+OPP0bZsmWFS03QJSYm4rnnnkOpUqWE200ZNWqUYGluLpWWyjNt2jQRJlAhJ0yYIKwhyYMWglbf4XAIC0SXvUSJEhg9erSwmiQK3lP1NOx2uxiX4OJ39DLocdDC05qPHz9egPyFF14QSUGDwYDvv/8eCxcuFIlKkgKVm+f9/PPPN9zwvMb4JCp6JwwzqNQUEk7jxo2FhWPugkKrSAJt0aKFsJ5ut1uEOgQTCYDCc2nJaQUpfI5nn332ypxJgsy5cP2/++47cfzSpUtiDQkykirXjc+iWmHuGUMpgo7kQ4KmcC2530yYcv2Y2KWnpQKY96CHR6G3xPDv1VdfvTIX9Xl4IDsR8XcSdeXKlcXeM3lLb2TSpEnC+2Pyl4ldGhDqF7/juMzT8Ll5HcPK25EcgS8ZjfCzPOQlUK0CNArdomvr6rdzJ/VcAtLthuJwQzLKkKyWrJq8xPjfCcXjhxxsy2rySXdBMushWSxQUtMEdiWLGch0AWYTJL3hxoD2+aCz26G4PfAnXQBulf0Xg1/dG5Ab4OdlCe7mNeprlndzzNyOlVfgk4RYWSAhqURIcNEakuyolBQSAQmBit+rVy8BfLrOquvPc9544w0xBgmQ4Q1JgqBV5aOPPhLETGB8++231z0aQx56QvR8SBKqMOlKINODYxKU60zgkdxJlAQ+yZfJWLronB8TutmFrjlDOAqfiW8zhoSEiLHoVezcuVMAWQU+vUYSmhrqMSQj8XJenB/vT4PC+2/fvl2EL6y+ZA85crt3VwOfAPf5RJxt69IdsJjhO3FCxNIkg+TBA+C/lAzJYMjt+Ld5nhqvqwDM4Xceugag192E74bLekRt3Q7fuXNIbNIIkskoWoOvExJOplsQiOgZyJYyuBeAf5sLfFdPv1PgE8BqnMtYlcBmOLRjxw4xT1XxCQYqN61by5YtMX/+fPE9KxkMDZiAZMzORCoBSS+ALjHlVsCnx8McCcMPek3XAp/eFueoEiy9BIKXoRc9KHpxDNUYDqi5gJwWWQ1vVKKjN8jQjKGICny6+lwDloP5kwTG+J1hAfM5TLjSI6LHonplXDcSo5o7yu0GX2/x/X5hjSNXroQ5pjHO1a0D77lEhI58F6mfjIPn0AFIZrPoq1cyfeI+kkknrLJaq1cyvQJAkkHK8hgIVK8Xfqcr67g5q25PkQOzGnRUV1xx0upnoU9Ye4IREpRMFxSnF9ADkl4HxekDDIAcYM3yFNw8X4Jks4qEn+LMgLVDZ5ELyFi1TBCX8CIcl+fAudls8Celw1S3JgzRlZE2czZ0oZfnC0AD/s3V6E6Bz7CGsTZBRfDS3c0J+LRsxYoVEy5uw4YNrwCUFpzhCmNtglcNTbJb7zsFPqshJBESAC04SYWAJ8HwJ919zp1Wv27dujkuGC04y70ELkM4JilJBPRSCEASG5+deRh6AiREAprCEPDFF18Un1Xg8xx6B2azWZAhQwN6Orcj1wNfUeC/5ER47FzRRRdfuiQ8J/6G4QE7FI8bSkYG/OlOGMqWhalOHSheH9x/bIHv1Cn4XZnQlygBU/0Gggjcv2+Ge+9+yFYz5IhwGKIrCZD7jh6B6anGUFJS4Vy6GPC4Ab6kk+qAoVpVGKtXB7w+kczznomHbDND/2AZ8c+fnCTaec0NG8G9Yztc69bB2rIl9A+VhWvNz/AcOiisu75MWUhBQYJwPPv2iJ9090lmclgY3Hv2iP4AfakyCJ0wATAYkTJyJLyHd2c1GsmyBvxbaNKdAj97jM9EI0uZObn6TAAyEXitUNkZo18r2ZN8KvDZwLRgwYLrzr2VxSfRMNGnAo9gJTCZjKOrT7Az+88whVWT7EKiYmjC/Azvn5OoST4Cn9ac3gXH43rQKyCpsQJE4iPw2QvCc5igZIyfV8kZ+ClOhM+bB1uHTkhs3gT+i0mwtnsGqRPHw38hBZamTRA6cTJSRo+GsWJF6Ms+hMSnW8P0RE2Ez5iN9GmfiX76oDdHIOXdt5E+6wvoStgRNnMWLM1aIG36Z1AyMhHYvz8csV/iYp/egE9BQK9eCOjdB6mjR8NUpxYsrdriQsfn4d60FaZajyJi0WLhbaRNnQJD2fKwPPMMHPNj4Tt5EpbWbaArXgKJjerDc+gITE/WR+SS5eKFn8QGdQC3H6EzZ0JJTYV7124EvNQTiU2bIKB3b4R+/Ck8hw4hY/EipE2bDH9qisgfFKTFZ9KKWWCyN5WKFoHMztIck25MRtGqUBmYZGISiwkyJgSZ6CFg6B5SKZg8o/Lkt+QV+Gpyj5aMFo3CBCez0zkl95o2bSriY1o3WkvG5XTzafX4O9eBSU8+P91nAoTeAON6NblHAHF8WlLGxUyu8XcmChmbs8+CHoMqaozPmF6tLHBcjpM9uceEIV1zChN7TAiSGPg8jP9ffvnlKyELcwasXNDDYRWDc2SVhwlCliQZ79OK8z505Rk6sNLDpi8mZbMn9ziu+ifPmPGnDqj5hNzs+42BP2cObF27I23GNPEGnb50GSQ2jxEtt1Hbd8H79ykkNm0OfVQYjDVqIGN1HIqsXQs5MAhnqz8Cdp5HzpsLa/sOSKhcDu4jJxHc/1WETpyKs3VrI2Pj74ha/iNM9eojvmQxSAYzih0/hfQvP0dSv4HQmWQUO3QMvotJItxQnG4UWb0KhspVEP9QKZEMLHE+GZnr1yOhWXPYGjVAkbXrkNStMxzzFoowIGrzNiiKH4l1Hwf0ZhQ7fAyZ27chqUtX6KKKwJ94Juv4wSNIX7gQFwcOgr6QXH2Wpwh4xrDcbFonuoiDBg0S5RvWiZnYoZKy1MaqALv3VEvIrC/BQWJg0oj17/yWvAL/Tsp5fKbff/9dWESW6dgmzQSgKmr5TrXUKvCvXQuSD6sizAuwQYpkwoqGKkzoMW7OTTmP5Mu5sHqTXdgtyYw7CYqEzNwFP1O41yQ5khDDBrr7jOdJKrT+DCEY45NMeO3evXuFhWfYc205jwRA4rgdD+DGwJ9Pi98Z8WUfhO/037C0aYOMpYuhK34f7PsOI332DCT3Gwg5yAx/qgu6qFDY9x9H5qZfcaFtGyheIKBbJ4TNXYDzbVvCsWQFQgb1Q8j4iUioWgHuPYcRMWc2LM+2R/z9RaGProiojdtwafhQpI7JSrKEfT5TkE9CdBl4/zqNIr/EQRdZBGdrVIEcaEPUnsNwrViG8z1fhqVubRT9dROSuneFI3Y+pAAjiq7fBMXrQWKjulBcfgQNHYKQUWPhPXoEFzp1gHvnTkEA9l374Pj2WyT3fe2qFuCCtPiMd6kYtApswiHA2S5LC8bEERNKVEbWqBlTMlZkLZ9Wk0pBBaaS0KIUlOQV+Hlt4GGpi9aSYCRwSICMnel+q8I/IknXmJlvWnQ2UXF9slcCaPWZFCSRMmZnNYDWVgUlxyLRklhz28DDJi16WUz0MRHJebFcy0YoZuC5v/QAsjcMcf+4lyxVkvhVAiNpcQx6M8zqUw9YGmQPB8uE2Rt4eA7zEGz84jPnVnIGfjJd/TnihZn4sqXhOX4Ssk0PQ/lK8MWfgf3wcWSui0Ni67aQrTqR5JNDAmDffRC+hHicrVUT8AK2rh0QHvsVzjWsh4x1vyFkQF+ETJiMs1WjkbnnECJi5wgXPf4BO3QlS8G+6wBSJ04QTT2UiNkzBTEkVCgNX0ISisStga5oVBbwA6yI2nsUrpXLcP7FXrA8UQtFf9uMpM4d4Vj4NSSr/l/gx9SDpDcKgrI+0xqhM2YDTofoBJQMRtgPH0X6nFgkDxpUaMk9KgY3g3EuFZVWhDEiG0O4+SyBsezEkICWifXv7MBnCy4Vnf8KSvIK/IKan3afG69Azln9TAWRy5fB3DAG51u3ROaufQjs2Q1yUDCSBgxGZOyXsHXtgcQmMfCeOgljtSpwfv8DgkeMQPDID5AY0wCujVsQueg76CIixXn+9AyEjBmFoCHDcK5ebbg2b0PUujgYH68lyMV/5iwiVyyHodojOFu1kkga2nf8CecPi5DcfyAkq1F08umLF0d8udKQbVbYT/wD1/LlSGz3DKytWyLyh6VIHtgfaZMmQw6xIWrnXsDjQULVypBDghA88kMkD3kdAf97EUHDhyOhQjnA60GxYyeRuWMHkrr3AOACWN6TpAKN8enO0TKwbZdxI91Egp+JLXbj0SrwhRvGnqxd8ztaJCaNaLX4th/jRTacFJRowC+olb7797kO+GyusTR/GraOnUUW3J+eKhJx+vtKIG3qJGSs+glyWChC3vsQxmrV4Tl4EM4li+BatRrQSwgaNBSGh6vAe+wY5MAApI4fC+/pM9A/WBKBvftCV6IEMlYsh3vb7wgaPBRSQBAyVq+E85tvIIeGIvi99yFJbOFNhz8lGWnjx4kmHFOtWrD16AnJZEba9CkiyRfwv16iOSdt0icwxTSGuW4DeE+dQNqUSTBWqQprxy6QdDIcC+bBFReHkFFjREZfSUuF88clyNywAVD8sHXthoA+/ZC5eSPSpkwUoQ2blQrS1efWsmGFsSLderr7fC2WMR9LVYz1mdxhMow5ABIDwwEmAxnfMZFFYuA1BSUa8Atqpe/+fXJu2eUfvnA4sjr32K0ny6LbTvxtPKNBNLwoGR7owoOhsD7vcEBmfzQ/p7kgRwRDtljhi08ADKzx840aGUoGa/8eyDYLYNBDSXdA8flFvA5Zyvre5YXOHilq8b6zFyAF8A9u6LKuT0uHwj/hxfP50kaaQwCbb+/B7YbfmQnJbMyq/XPO4pVSCXJIsJi/3+kUHoiS4YTCa4MCRP+AmD87CHV6KB6vGJNS0MDnPRmLMo5XX4ctzM68W6mbBvxbrdB/9/ucgc/21Zx627N3vvF79vSzOefajrjLzQfi+LV/WFNdCx7Pfg/1PHXcLBT8u3I367XPaaxrz1fPudmcr3mWwgD+f1dVrp+ZBvx7abeunmuBv513Ly2VBvyb75YG/HtJmzXg53q3NOBrwM+1stxjJ2oW/yYbpgFfA/49hudcT1cDvgb8XCvLtSdqrn6el67QL9SArwE/z0qo/aeZeV66Qr9QA74G/DwrofbfZOd56Qr9Qu2/ydaAn2clZG873yhU3xLL80DahQW2AmpfCN9p+D87Zj544Nd22gAAAABJRU5ErkJggg==">
          <a:extLst>
            <a:ext uri="{FF2B5EF4-FFF2-40B4-BE49-F238E27FC236}">
              <a16:creationId xmlns:a16="http://schemas.microsoft.com/office/drawing/2014/main" id="{00000000-0008-0000-00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0</xdr:row>
      <xdr:rowOff>0</xdr:rowOff>
    </xdr:from>
    <xdr:ext cx="314325" cy="314325"/>
    <xdr:sp macro="" textlink="">
      <xdr:nvSpPr>
        <xdr:cNvPr id="2" name="Shape 3" descr="data:image/png;base64,iVBORw0KGgoAAAANSUhEUgAAAP4AAAAiCAYAAAB/amQFAAAXgElEQVR4Xu1dCZhN5R9+z7n7vbMvzEVFZBlkSQlZYrJna5Gdf5Ika0SptNmSbNlSjKXVE7IlJhRCyL4LyQzDGLPcO3fudv7P+42jwWAMM5PnOb/n8cydc8/5zne+7/e+v/UM6XSYTYEm161AqCRhkCMTs1webXVyWIFKlSph+vTpCA0Nhdfr1dboHlgBSZKgKAqSkpIgacDPecc04N9ck2vWrInY2FiUK1fuHlB5bYrZV2DXrl0a8G+kEhrwbw6Wxx57DPPmzdOAfw9yyp9//qkBXwN+3jSXwJ87dy4qVKiQtwG0qwptBTTg32TpNYt/a4uvAb/QsHtHNy5Q4CtuN+DzAZL076QVBZBlSHo9FJdLHJdstjt6qLt1sQZ8Dfh3S5f+a+MUHPD9CuTQMMiRUQL8/uSLAuCyzQbfhQtQ3E7o7y8pSMFzcP/1BFEIK6cBXwN+IahdgdyyYIBPKy/rEfbFXCiXkuFPS4W1fUe4d+yA99BBGKpXQ8rbIxA04l0Yo6NxtkZl+NMdkEymq70Dvx+gh6CT6Rfk+wJpwNeAn+9KVkg3KBjgE7AWKyxNW8Axbx4M0WVh33MYl4YPwaUx4xHYrTMyN6xHwCt9YOvcFQmVWB5SoDickMwmwGCAkpoOKSgAstUGb8I5SFYzJIM+iwjySe4W8HU6naid8h8/qzVvfpZlGT56QFyjPEjx4sWRkpKC9PT0K1fr9XrxmePynjeToKAg2Gw2JCQk3Pb1WnIvDxv2H7mkYIAvHlaB4soEPD5h4aO27MSlt95A6qhxkGx6KA4vQieOh61TV6RNnwZzTAw8+/bi0ohh8F9MgaVxYxhr18nyAnxepI4dDcXvg6TT5dtS5gb4JUuWxMSJE9G9e3fExMSgQ4cOaN++PSIiIjBmzBiMHTsWw4cPR8WKFQUInU4nunTpgoEDB6JevXoC8J999hl++OEHzJ49G/369RMgZKPFrFmzsHz5cixdulQ8Y58+fcS477//PqKjozFlyhTxO8995ZVXwM1ctGgRihQpIsilZ8+eIAmMGzcOnTp1wvnz5/HNN9+IebGO+/rrr+Oll16Cx+PBTz/9hE8//VTU5YODg8X1nMsff/xxw/XVgJ9vqpfvAxcg8C+D3+GEoerVwJdDrfAnOxEy4WMEvtwH5xrWh77kA4j4ZhHOt2oGz569KLp5Ky727QPvkaOw7zuAS8NeR+rYTyCH5V8iMDfAJwDXrl2LKlWqoHXr1vj888/x9ttvY+bMmdiwYQPatWsnNpEgY6PLgAEDsH//fmzatAk//vijACoBGRgYiLi4ODRo0AAnT54UYN62bRu++OILzJgxQ4xBABctWlQAesuWLdi9ezfefPNNREVFITU1VQB48+bNGDJkCPbt24ejR4/iiSeeEPP7+uuv0blzZ3FvEk9YWJggAR47dOgQHnjgASQnJwsC4Ph///03Tp06JbyJG4kG/HzHZ77doICBDygOx/XAD7PBn+xA6JRJsMQ0xpnyFWCsUBr2/Udx4YXnIAXYEP5FLFLefhMKJBjKlYNrwzo45y+AZDPl2+LkBvjly5fHsmXLUKtWLbRt2xYdO3ZEZGQkpk6diueff16A6K+//sLgwYNRtWpVATrKr7/+KjwAApFtrwTd6tWr0axZMwE6Ap/EQQtM8FM++OADYY1JLvQE6EXQuj/00ENiHHoPGzduFJb/zJkzghQef/xxQRgkFnoITz/9NIYOHYq+ffuK82nxVeE4nBfve/r0aeGtXLhwQQN+vmlY4Q1cKMDXV6oM+/Y9SH5jMNLGTRBW23/RgdDJn8LyVBPER0fD+HAFRO3ch/PPtIEcHoHw2V8ioWoluHfvF6slmwEpIADwF26Mnx34dPNLly4t3GgC//jx4wJoBDLd/YcffliEApTffvtNWGUC7ZdffoHFYhEEQvefJKCeQ1L46quvrgI+j9GKs3GmWrVqwiNgOECgbt26FXPmzBHWfsmSJWjevDl69OghwgjW3DMyMtCkSRP0798fjO9JVKrwWUg+dPnpdfAzz7/bFp8kdeDAAUFYJEPK2bNnhbcSHh6O+vXri2P8/dy5cyIvQiFRMR/B741G45VpHTt2TJBdmTJlxHpklyNHjmDPnj3Co3n00UfFV3wmkltmZqYgWFVIxCaTCU899ZTwwuiV0ZuqU6eOOIVhGveK1zz55JOwWq1XriXRci//+ecfMUeSMkmX46nC6+nVMa/De2R/BuZoeD29NnUezN9QZ1ThvNetWyfOUefNPM7999+PRx555LZYpBCA74TpyYYosmot0qZPRfLAwZAtOvgdboTPnQtLi5Y4U9wOY5WHUXRTlnufsXgx7AcOwRW3BslDh8FUo6rwHFxxayFZCtfic4OpDHxhpVu3bqhdu7Zw7wnMRo0a4b777hPKMHLkSFSvXh2tWrUSG0Ry4HUrVqwQSsaNp6LTqhME3Bi2wx4+fBgrV64UQOH4VAbmE6gAVKQPP/wQw4YNE275u+++K5Scx6jwdOHpjtPy16hRA5MnT8Zrr70mlJIv1tCtf+utt3Dw4EGRK+DPNWvWiLCEeQbem+PebeBz/E8++QRdu3YVHg2FYQ9DJc6NhEghuNavX3/V7QkqelD0dFQhua1atUoAn+sWQINwWbju7733Htq0aYPFixeLo7ye594o8ZmWliYAymsIenpRlBMnTghiJxFxbR588EFxnKT6zjvvXJUg5XESdO/eva/MhfvJPaRwLhxfFe4VSct1uZeFxwluepHM9ZAQuRcMLbnv2YXPTz26HckZ+DfKMMsso92B+LyQrDZYX+gEQ/lo+B3pcH69AJ7d+6AvXRK2Hi9CDotA+qxp0EXZYWnVDt6/jiF92lQYKlVEYP/BIkHo3vEHnIu+FWXBGyb3+BaSKwOQ5KyEYB6y/7lx9QnsESNGiLialohW8+OPP0bZsmWFS03QJSYm4rnnnkOpUqWE200ZNWqUYGluLpWWyjNt2jQRJlAhJ0yYIKwhyYMWglbf4XAIC0SXvUSJEhg9erSwmiQK3lP1NOx2uxiX4OJ39DLocdDC05qPHz9egPyFF14QSUGDwYDvv/8eCxcuFIlKkgKVm+f9/PPPN9zwvMb4JCp6JwwzqNQUEk7jxo2FhWPugkKrSAJt0aKFsJ5ut1uEOgQTCYDCc2nJaQUpfI5nn332ypxJgsy5cP2/++47cfzSpUtiDQkykirXjc+iWmHuGUMpgo7kQ4KmcC2530yYcv2Y2KWnpQKY96CHR6G3xPDv1VdfvTIX9Xl4IDsR8XcSdeXKlcXeM3lLb2TSpEnC+2Pyl4ldGhDqF7/juMzT8Ll5HcPK25EcgS8ZjfCzPOQlUK0CNArdomvr6rdzJ/VcAtLthuJwQzLKkKyWrJq8xPjfCcXjhxxsy2rySXdBMushWSxQUtMEdiWLGch0AWYTJL3hxoD2+aCz26G4PfAnXQBulf0Xg1/dG5Ab4OdlCe7mNeprlndzzNyOlVfgk4RYWSAhqURIcNEakuyolBQSAQmBit+rVy8BfLrOquvPc9544w0xBgmQ4Q1JgqBV5aOPPhLETGB8++231z0aQx56QvR8SBKqMOlKINODYxKU60zgkdxJlAQ+yZfJWLronB8TutmFrjlDOAqfiW8zhoSEiLHoVezcuVMAWQU+vUYSmhrqMSQj8XJenB/vT4PC+2/fvl2EL6y+ZA85crt3VwOfAPf5RJxt69IdsJjhO3FCxNIkg+TBA+C/lAzJYMjt+Ld5nhqvqwDM4Xceugag192E74bLekRt3Q7fuXNIbNIIkskoWoOvExJOplsQiOgZyJYyuBeAf5sLfFdPv1PgE8BqnMtYlcBmOLRjxw4xT1XxCQYqN61by5YtMX/+fPE9KxkMDZiAZMzORCoBSS+ALjHlVsCnx8McCcMPek3XAp/eFueoEiy9BIKXoRc9KHpxDNUYDqi5gJwWWQ1vVKKjN8jQjKGICny6+lwDloP5kwTG+J1hAfM5TLjSI6LHonplXDcSo5o7yu0GX2/x/X5hjSNXroQ5pjHO1a0D77lEhI58F6mfjIPn0AFIZrPoq1cyfeI+kkknrLJaq1cyvQJAkkHK8hgIVK8Xfqcr67g5q25PkQOzGnRUV1xx0upnoU9Ye4IREpRMFxSnF9ADkl4HxekDDIAcYM3yFNw8X4Jks4qEn+LMgLVDZ5ELyFi1TBCX8CIcl+fAudls8Celw1S3JgzRlZE2czZ0oZfnC0AD/s3V6E6Bz7CGsTZBRfDS3c0J+LRsxYoVEy5uw4YNrwCUFpzhCmNtglcNTbJb7zsFPqshJBESAC04SYWAJ8HwJ919zp1Wv27dujkuGC04y70ELkM4JilJBPRSCEASG5+deRh6AiREAprCEPDFF18Un1Xg8xx6B2azWZAhQwN6Orcj1wNfUeC/5ER47FzRRRdfuiQ8J/6G4QE7FI8bSkYG/OlOGMqWhalOHSheH9x/bIHv1Cn4XZnQlygBU/0Gggjcv2+Ge+9+yFYz5IhwGKIrCZD7jh6B6anGUFJS4Vy6GPC4Ab6kk+qAoVpVGKtXB7w+kczznomHbDND/2AZ8c+fnCTaec0NG8G9Yztc69bB2rIl9A+VhWvNz/AcOiisu75MWUhBQYJwPPv2iJ9090lmclgY3Hv2iP4AfakyCJ0wATAYkTJyJLyHd2c1GsmyBvxbaNKdAj97jM9EI0uZObn6TAAyEXitUNkZo18r2ZN8KvDZwLRgwYLrzr2VxSfRMNGnAo9gJTCZjKOrT7Az+88whVWT7EKiYmjC/Azvn5OoST4Cn9ac3gXH43rQKyCpsQJE4iPw2QvCc5igZIyfV8kZ+ClOhM+bB1uHTkhs3gT+i0mwtnsGqRPHw38hBZamTRA6cTJSRo+GsWJF6Ms+hMSnW8P0RE2Ez5iN9GmfiX76oDdHIOXdt5E+6wvoStgRNnMWLM1aIG36Z1AyMhHYvz8csV/iYp/egE9BQK9eCOjdB6mjR8NUpxYsrdriQsfn4d60FaZajyJi0WLhbaRNnQJD2fKwPPMMHPNj4Tt5EpbWbaArXgKJjerDc+gITE/WR+SS5eKFn8QGdQC3H6EzZ0JJTYV7124EvNQTiU2bIKB3b4R+/Ck8hw4hY/EipE2bDH9qisgfFKTFZ9KKWWCyN5WKFoHMztIck25MRtGqUBmYZGISiwkyJgSZ6CFg6B5SKZg8o/Lkt+QV+Gpyj5aMFo3CBCez0zkl95o2bSriY1o3WkvG5XTzafX4O9eBSU8+P91nAoTeAON6NblHAHF8WlLGxUyu8XcmChmbs8+CHoMqaozPmF6tLHBcjpM9uceEIV1zChN7TAiSGPg8jP9ffvnlKyELcwasXNDDYRWDc2SVhwlCliQZ79OK8z505Rk6sNLDpi8mZbMn9ziu+ifPmPGnDqj5hNzs+42BP2cObF27I23GNPEGnb50GSQ2jxEtt1Hbd8H79ykkNm0OfVQYjDVqIGN1HIqsXQs5MAhnqz8Cdp5HzpsLa/sOSKhcDu4jJxHc/1WETpyKs3VrI2Pj74ha/iNM9eojvmQxSAYzih0/hfQvP0dSv4HQmWQUO3QMvotJItxQnG4UWb0KhspVEP9QKZEMLHE+GZnr1yOhWXPYGjVAkbXrkNStMxzzFoowIGrzNiiKH4l1Hwf0ZhQ7fAyZ27chqUtX6KKKwJ94Juv4wSNIX7gQFwcOgr6QXH2Wpwh4xrDcbFonuoiDBg0S5RvWiZnYoZKy1MaqALv3VEvIrC/BQWJg0oj17/yWvAL/Tsp5fKbff/9dWESW6dgmzQSgKmr5TrXUKvCvXQuSD6sizAuwQYpkwoqGKkzoMW7OTTmP5Mu5sHqTXdgtyYw7CYqEzNwFP1O41yQ5khDDBrr7jOdJKrT+DCEY45NMeO3evXuFhWfYc205jwRA4rgdD+DGwJ9Pi98Z8WUfhO/037C0aYOMpYuhK34f7PsOI332DCT3Gwg5yAx/qgu6qFDY9x9H5qZfcaFtGyheIKBbJ4TNXYDzbVvCsWQFQgb1Q8j4iUioWgHuPYcRMWc2LM+2R/z9RaGProiojdtwafhQpI7JSrKEfT5TkE9CdBl4/zqNIr/EQRdZBGdrVIEcaEPUnsNwrViG8z1fhqVubRT9dROSuneFI3Y+pAAjiq7fBMXrQWKjulBcfgQNHYKQUWPhPXoEFzp1gHvnTkEA9l374Pj2WyT3fe2qFuCCtPiMd6kYtApswiHA2S5LC8bEERNKVEbWqBlTMlZkLZ9Wk0pBBaaS0KIUlOQV+Hlt4GGpi9aSYCRwSICMnel+q8I/IknXmJlvWnQ2UXF9slcCaPWZFCSRMmZnNYDWVgUlxyLRklhz28DDJi16WUz0MRHJebFcy0YoZuC5v/QAsjcMcf+4lyxVkvhVAiNpcQx6M8zqUw9YGmQPB8uE2Rt4eA7zEGz84jPnVnIGfjJd/TnihZn4sqXhOX4Ssk0PQ/lK8MWfgf3wcWSui0Ni67aQrTqR5JNDAmDffRC+hHicrVUT8AK2rh0QHvsVzjWsh4x1vyFkQF+ETJiMs1WjkbnnECJi5wgXPf4BO3QlS8G+6wBSJ04QTT2UiNkzBTEkVCgNX0ISisStga5oVBbwA6yI2nsUrpXLcP7FXrA8UQtFf9uMpM4d4Vj4NSSr/l/gx9SDpDcKgrI+0xqhM2YDTofoBJQMRtgPH0X6nFgkDxpUaMk9KgY3g3EuFZVWhDEiG0O4+SyBsezEkICWifXv7MBnCy4Vnf8KSvIK/IKan3afG69Azln9TAWRy5fB3DAG51u3ROaufQjs2Q1yUDCSBgxGZOyXsHXtgcQmMfCeOgljtSpwfv8DgkeMQPDID5AY0wCujVsQueg76CIixXn+9AyEjBmFoCHDcK5ebbg2b0PUujgYH68lyMV/5iwiVyyHodojOFu1kkga2nf8CecPi5DcfyAkq1F08umLF0d8udKQbVbYT/wD1/LlSGz3DKytWyLyh6VIHtgfaZMmQw6xIWrnXsDjQULVypBDghA88kMkD3kdAf97EUHDhyOhQjnA60GxYyeRuWMHkrr3AOACWN6TpAKN8enO0TKwbZdxI91Egp+JLXbj0SrwhRvGnqxd8ztaJCaNaLX4th/jRTacFJRowC+olb7797kO+GyusTR/GraOnUUW3J+eKhJx+vtKIG3qJGSs+glyWChC3vsQxmrV4Tl4EM4li+BatRrQSwgaNBSGh6vAe+wY5MAApI4fC+/pM9A/WBKBvftCV6IEMlYsh3vb7wgaPBRSQBAyVq+E85tvIIeGIvi99yFJbOFNhz8lGWnjx4kmHFOtWrD16AnJZEba9CkiyRfwv16iOSdt0icwxTSGuW4DeE+dQNqUSTBWqQprxy6QdDIcC+bBFReHkFFjREZfSUuF88clyNywAVD8sHXthoA+/ZC5eSPSpkwUoQ2blQrS1efWsmGFsSLderr7fC2WMR9LVYz1mdxhMow5ABIDwwEmAxnfMZFFYuA1BSUa8Atqpe/+fXJu2eUfvnA4sjr32K0ny6LbTvxtPKNBNLwoGR7owoOhsD7vcEBmfzQ/p7kgRwRDtljhi08ADKzx840aGUoGa/8eyDYLYNBDSXdA8flFvA5Zyvre5YXOHilq8b6zFyAF8A9u6LKuT0uHwj/hxfP50kaaQwCbb+/B7YbfmQnJbMyq/XPO4pVSCXJIsJi/3+kUHoiS4YTCa4MCRP+AmD87CHV6KB6vGJNS0MDnPRmLMo5XX4ctzM68W6mbBvxbrdB/9/ucgc/21Zx627N3vvF79vSzOefajrjLzQfi+LV/WFNdCx7Pfg/1PHXcLBT8u3I367XPaaxrz1fPudmcr3mWwgD+f1dVrp+ZBvx7abeunmuBv513Ly2VBvyb75YG/HtJmzXg53q3NOBrwM+1stxjJ2oW/yYbpgFfA/49hudcT1cDvgb8XCvLtSdqrn6el67QL9SArwE/z0qo/aeZeV66Qr9QA74G/DwrofbfZOd56Qr9Qu2/ydaAn2clZG873yhU3xLL80DahQW2AmpfCN9p+D87Zj544Nd22gAAAABJRU5ErkJggg==">
          <a:extLst>
            <a:ext uri="{FF2B5EF4-FFF2-40B4-BE49-F238E27FC236}">
              <a16:creationId xmlns:a16="http://schemas.microsoft.com/office/drawing/2014/main" id="{00000000-0008-0000-0000-00000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11</xdr:col>
      <xdr:colOff>552450</xdr:colOff>
      <xdr:row>1</xdr:row>
      <xdr:rowOff>9525</xdr:rowOff>
    </xdr:from>
    <xdr:ext cx="3162300" cy="485775"/>
    <xdr:pic>
      <xdr:nvPicPr>
        <xdr:cNvPr id="4" name="image1.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66675</xdr:colOff>
      <xdr:row>1</xdr:row>
      <xdr:rowOff>190500</xdr:rowOff>
    </xdr:from>
    <xdr:ext cx="409575" cy="228600"/>
    <xdr:pic>
      <xdr:nvPicPr>
        <xdr:cNvPr id="5" name="image2.jpg" title="Image">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4</xdr:row>
      <xdr:rowOff>0</xdr:rowOff>
    </xdr:from>
    <xdr:ext cx="314325" cy="314325"/>
    <xdr:sp macro="" textlink="">
      <xdr:nvSpPr>
        <xdr:cNvPr id="3" name="Shape 3" descr="data:image/png;base64,iVBORw0KGgoAAAANSUhEUgAAAP4AAAAiCAYAAAB/amQFAAAXgElEQVR4Xu1dCZhN5R9+z7n7vbMvzEVFZBlkSQlZYrJna5Gdf5Ika0SptNmSbNlSjKXVE7IlJhRCyL4LyQzDGLPcO3fudv7P+42jwWAMM5PnOb/n8cydc8/5zne+7/e+v/UM6XSYTYEm161AqCRhkCMTs1webXVyWIFKlSph+vTpCA0Nhdfr1dboHlgBSZKgKAqSkpIgacDPecc04N9ck2vWrInY2FiUK1fuHlB5bYrZV2DXrl0a8G+kEhrwbw6Wxx57DPPmzdOAfw9yyp9//qkBXwN+3jSXwJ87dy4qVKiQtwG0qwptBTTg32TpNYt/a4uvAb/QsHtHNy5Q4CtuN+DzAZL076QVBZBlSHo9FJdLHJdstjt6qLt1sQZ8Dfh3S5f+a+MUHPD9CuTQMMiRUQL8/uSLAuCyzQbfhQtQ3E7o7y8pSMFzcP/1BFEIK6cBXwN+IahdgdyyYIBPKy/rEfbFXCiXkuFPS4W1fUe4d+yA99BBGKpXQ8rbIxA04l0Yo6NxtkZl+NMdkEymq70Dvx+gh6CT6Rfk+wJpwNeAn+9KVkg3KBjgE7AWKyxNW8Axbx4M0WVh33MYl4YPwaUx4xHYrTMyN6xHwCt9YOvcFQmVWB5SoDickMwmwGCAkpoOKSgAstUGb8I5SFYzJIM+iwjySe4W8HU6naid8h8/qzVvfpZlGT56QFyjPEjx4sWRkpKC9PT0K1fr9XrxmePynjeToKAg2Gw2JCQk3Pb1WnIvDxv2H7mkYIAvHlaB4soEPD5h4aO27MSlt95A6qhxkGx6KA4vQieOh61TV6RNnwZzTAw8+/bi0ohh8F9MgaVxYxhr18nyAnxepI4dDcXvg6TT5dtS5gb4JUuWxMSJE9G9e3fExMSgQ4cOaN++PSIiIjBmzBiMHTsWw4cPR8WKFQUInU4nunTpgoEDB6JevXoC8J999hl++OEHzJ49G/369RMgZKPFrFmzsHz5cixdulQ8Y58+fcS477//PqKjozFlyhTxO8995ZVXwM1ctGgRihQpIsilZ8+eIAmMGzcOnTp1wvnz5/HNN9+IebGO+/rrr+Oll16Cx+PBTz/9hE8//VTU5YODg8X1nMsff/xxw/XVgJ9vqpfvAxcg8C+D3+GEoerVwJdDrfAnOxEy4WMEvtwH5xrWh77kA4j4ZhHOt2oGz569KLp5Ky727QPvkaOw7zuAS8NeR+rYTyCH5V8iMDfAJwDXrl2LKlWqoHXr1vj888/x9ttvY+bMmdiwYQPatWsnNpEgY6PLgAEDsH//fmzatAk//vijACoBGRgYiLi4ODRo0AAnT54UYN62bRu++OILzJgxQ4xBABctWlQAesuWLdi9ezfefPNNREVFITU1VQB48+bNGDJkCPbt24ejR4/iiSeeEPP7+uuv0blzZ3FvEk9YWJggAR47dOgQHnjgASQnJwsC4Ph///03Tp06JbyJG4kG/HzHZ77doICBDygOx/XAD7PBn+xA6JRJsMQ0xpnyFWCsUBr2/Udx4YXnIAXYEP5FLFLefhMKJBjKlYNrwzo45y+AZDPl2+LkBvjly5fHsmXLUKtWLbRt2xYdO3ZEZGQkpk6diueff16A6K+//sLgwYNRtWpVATrKr7/+KjwAApFtrwTd6tWr0axZMwE6Ap/EQQtM8FM++OADYY1JLvQE6EXQuj/00ENiHHoPGzduFJb/zJkzghQef/xxQRgkFnoITz/9NIYOHYq+ffuK82nxVeE4nBfve/r0aeGtXLhwQQN+vmlY4Q1cKMDXV6oM+/Y9SH5jMNLGTRBW23/RgdDJn8LyVBPER0fD+HAFRO3ch/PPtIEcHoHw2V8ioWoluHfvF6slmwEpIADwF26Mnx34dPNLly4t3GgC//jx4wJoBDLd/YcffliEApTffvtNWGUC7ZdffoHFYhEEQvefJKCeQ1L46quvrgI+j9GKs3GmWrVqwiNgOECgbt26FXPmzBHWfsmSJWjevDl69OghwgjW3DMyMtCkSRP0798fjO9JVKrwWUg+dPnpdfAzz7/bFp8kdeDAAUFYJEPK2bNnhbcSHh6O+vXri2P8/dy5cyIvQiFRMR/B741G45VpHTt2TJBdmTJlxHpklyNHjmDPnj3Co3n00UfFV3wmkltmZqYgWFVIxCaTCU899ZTwwuiV0ZuqU6eOOIVhGveK1zz55JOwWq1XriXRci//+ecfMUeSMkmX46nC6+nVMa/De2R/BuZoeD29NnUezN9QZ1ThvNetWyfOUefNPM7999+PRx555LZYpBCA74TpyYYosmot0qZPRfLAwZAtOvgdboTPnQtLi5Y4U9wOY5WHUXRTlnufsXgx7AcOwRW3BslDh8FUo6rwHFxxayFZCtfic4OpDHxhpVu3bqhdu7Zw7wnMRo0a4b777hPKMHLkSFSvXh2tWrUSG0Ry4HUrVqwQSsaNp6LTqhME3Bi2wx4+fBgrV64UQOH4VAbmE6gAVKQPP/wQw4YNE275u+++K5Scx6jwdOHpjtPy16hRA5MnT8Zrr70mlJIv1tCtf+utt3Dw4EGRK+DPNWvWiLCEeQbem+PebeBz/E8++QRdu3YVHg2FYQ9DJc6NhEghuNavX3/V7QkqelD0dFQhua1atUoAn+sWQINwWbju7733Htq0aYPFixeLo7ye594o8ZmWliYAymsIenpRlBMnTghiJxFxbR588EFxnKT6zjvvXJUg5XESdO/eva/MhfvJPaRwLhxfFe4VSct1uZeFxwluepHM9ZAQuRcMLbnv2YXPTz26HckZ+DfKMMsso92B+LyQrDZYX+gEQ/lo+B3pcH69AJ7d+6AvXRK2Hi9CDotA+qxp0EXZYWnVDt6/jiF92lQYKlVEYP/BIkHo3vEHnIu+FWXBGyb3+BaSKwOQ5KyEYB6y/7lx9QnsESNGiLialohW8+OPP0bZsmWFS03QJSYm4rnnnkOpUqWE200ZNWqUYGluLpWWyjNt2jQRJlAhJ0yYIKwhyYMWglbf4XAIC0SXvUSJEhg9erSwmiQK3lP1NOx2uxiX4OJ39DLocdDC05qPHz9egPyFF14QSUGDwYDvv/8eCxcuFIlKkgKVm+f9/PPPN9zwvMb4JCp6JwwzqNQUEk7jxo2FhWPugkKrSAJt0aKFsJ5ut1uEOgQTCYDCc2nJaQUpfI5nn332ypxJgsy5cP2/++47cfzSpUtiDQkykirXjc+iWmHuGUMpgo7kQ4KmcC2530yYcv2Y2KWnpQKY96CHR6G3xPDv1VdfvTIX9Xl4IDsR8XcSdeXKlcXeM3lLb2TSpEnC+2Pyl4ldGhDqF7/juMzT8Ll5HcPK25EcgS8ZjfCzPOQlUK0CNArdomvr6rdzJ/VcAtLthuJwQzLKkKyWrJq8xPjfCcXjhxxsy2rySXdBMushWSxQUtMEdiWLGch0AWYTJL3hxoD2+aCz26G4PfAnXQBulf0Xg1/dG5Ab4OdlCe7mNeprlndzzNyOlVfgk4RYWSAhqURIcNEakuyolBQSAQmBit+rVy8BfLrOquvPc9544w0xBgmQ4Q1JgqBV5aOPPhLETGB8++231z0aQx56QvR8SBKqMOlKINODYxKU60zgkdxJlAQ+yZfJWLronB8TutmFrjlDOAqfiW8zhoSEiLHoVezcuVMAWQU+vUYSmhrqMSQj8XJenB/vT4PC+2/fvl2EL6y+ZA85crt3VwOfAPf5RJxt69IdsJjhO3FCxNIkg+TBA+C/lAzJYMjt+Ld5nhqvqwDM4Xceugag192E74bLekRt3Q7fuXNIbNIIkskoWoOvExJOplsQiOgZyJYyuBeAf5sLfFdPv1PgE8BqnMtYlcBmOLRjxw4xT1XxCQYqN61by5YtMX/+fPE9KxkMDZiAZMzORCoBSS+ALjHlVsCnx8McCcMPek3XAp/eFueoEiy9BIKXoRc9KHpxDNUYDqi5gJwWWQ1vVKKjN8jQjKGICny6+lwDloP5kwTG+J1hAfM5TLjSI6LHonplXDcSo5o7yu0GX2/x/X5hjSNXroQ5pjHO1a0D77lEhI58F6mfjIPn0AFIZrPoq1cyfeI+kkknrLJaq1cyvQJAkkHK8hgIVK8Xfqcr67g5q25PkQOzGnRUV1xx0upnoU9Ye4IREpRMFxSnF9ADkl4HxekDDIAcYM3yFNw8X4Jks4qEn+LMgLVDZ5ELyFi1TBCX8CIcl+fAudls8Celw1S3JgzRlZE2czZ0oZfnC0AD/s3V6E6Bz7CGsTZBRfDS3c0J+LRsxYoVEy5uw4YNrwCUFpzhCmNtglcNTbJb7zsFPqshJBESAC04SYWAJ8HwJ919zp1Wv27dujkuGC04y70ELkM4JilJBPRSCEASG5+deRh6AiREAprCEPDFF18Un1Xg8xx6B2azWZAhQwN6Orcj1wNfUeC/5ER47FzRRRdfuiQ8J/6G4QE7FI8bSkYG/OlOGMqWhalOHSheH9x/bIHv1Cn4XZnQlygBU/0Gggjcv2+Ge+9+yFYz5IhwGKIrCZD7jh6B6anGUFJS4Vy6GPC4Ab6kk+qAoVpVGKtXB7w+kczznomHbDND/2AZ8c+fnCTaec0NG8G9Yztc69bB2rIl9A+VhWvNz/AcOiisu75MWUhBQYJwPPv2iJ9090lmclgY3Hv2iP4AfakyCJ0wATAYkTJyJLyHd2c1GsmyBvxbaNKdAj97jM9EI0uZObn6TAAyEXitUNkZo18r2ZN8KvDZwLRgwYLrzr2VxSfRMNGnAo9gJTCZjKOrT7Az+88whVWT7EKiYmjC/Azvn5OoST4Cn9ac3gXH43rQKyCpsQJE4iPw2QvCc5igZIyfV8kZ+ClOhM+bB1uHTkhs3gT+i0mwtnsGqRPHw38hBZamTRA6cTJSRo+GsWJF6Ms+hMSnW8P0RE2Ez5iN9GmfiX76oDdHIOXdt5E+6wvoStgRNnMWLM1aIG36Z1AyMhHYvz8csV/iYp/egE9BQK9eCOjdB6mjR8NUpxYsrdriQsfn4d60FaZajyJi0WLhbaRNnQJD2fKwPPMMHPNj4Tt5EpbWbaArXgKJjerDc+gITE/WR+SS5eKFn8QGdQC3H6EzZ0JJTYV7124EvNQTiU2bIKB3b4R+/Ck8hw4hY/EipE2bDH9qisgfFKTFZ9KKWWCyN5WKFoHMztIck25MRtGqUBmYZGISiwkyJgSZ6CFg6B5SKZg8o/Lkt+QV+Gpyj5aMFo3CBCez0zkl95o2bSriY1o3WkvG5XTzafX4O9eBSU8+P91nAoTeAON6NblHAHF8WlLGxUyu8XcmChmbs8+CHoMqaozPmF6tLHBcjpM9uceEIV1zChN7TAiSGPg8jP9ffvnlKyELcwasXNDDYRWDc2SVhwlCliQZ79OK8z505Rk6sNLDpi8mZbMn9ziu+ifPmPGnDqj5hNzs+42BP2cObF27I23GNPEGnb50GSQ2jxEtt1Hbd8H79ykkNm0OfVQYjDVqIGN1HIqsXQs5MAhnqz8Cdp5HzpsLa/sOSKhcDu4jJxHc/1WETpyKs3VrI2Pj74ha/iNM9eojvmQxSAYzih0/hfQvP0dSv4HQmWQUO3QMvotJItxQnG4UWb0KhspVEP9QKZEMLHE+GZnr1yOhWXPYGjVAkbXrkNStMxzzFoowIGrzNiiKH4l1Hwf0ZhQ7fAyZ27chqUtX6KKKwJ94Juv4wSNIX7gQFwcOgr6QXH2Wpwh4xrDcbFonuoiDBg0S5RvWiZnYoZKy1MaqALv3VEvIrC/BQWJg0oj17/yWvAL/Tsp5fKbff/9dWESW6dgmzQSgKmr5TrXUKvCvXQuSD6sizAuwQYpkwoqGKkzoMW7OTTmP5Mu5sHqTXdgtyYw7CYqEzNwFP1O41yQ5khDDBrr7jOdJKrT+DCEY45NMeO3evXuFhWfYc205jwRA4rgdD+DGwJ9Pi98Z8WUfhO/037C0aYOMpYuhK34f7PsOI332DCT3Gwg5yAx/qgu6qFDY9x9H5qZfcaFtGyheIKBbJ4TNXYDzbVvCsWQFQgb1Q8j4iUioWgHuPYcRMWc2LM+2R/z9RaGProiojdtwafhQpI7JSrKEfT5TkE9CdBl4/zqNIr/EQRdZBGdrVIEcaEPUnsNwrViG8z1fhqVubRT9dROSuneFI3Y+pAAjiq7fBMXrQWKjulBcfgQNHYKQUWPhPXoEFzp1gHvnTkEA9l374Pj2WyT3fe2qFuCCtPiMd6kYtApswiHA2S5LC8bEERNKVEbWqBlTMlZkLZ9Wk0pBBaaS0KIUlOQV+Hlt4GGpi9aSYCRwSICMnel+q8I/IknXmJlvWnQ2UXF9slcCaPWZFCSRMmZnNYDWVgUlxyLRklhz28DDJi16WUz0MRHJebFcy0YoZuC5v/QAsjcMcf+4lyxVkvhVAiNpcQx6M8zqUw9YGmQPB8uE2Rt4eA7zEGz84jPnVnIGfjJd/TnihZn4sqXhOX4Ssk0PQ/lK8MWfgf3wcWSui0Ni67aQrTqR5JNDAmDffRC+hHicrVUT8AK2rh0QHvsVzjWsh4x1vyFkQF+ETJiMs1WjkbnnECJi5wgXPf4BO3QlS8G+6wBSJ04QTT2UiNkzBTEkVCgNX0ISisStga5oVBbwA6yI2nsUrpXLcP7FXrA8UQtFf9uMpM4d4Vj4NSSr/l/gx9SDpDcKgrI+0xqhM2YDTofoBJQMRtgPH0X6nFgkDxpUaMk9KgY3g3EuFZVWhDEiG0O4+SyBsezEkICWifXv7MBnCy4Vnf8KSvIK/IKan3afG69Azln9TAWRy5fB3DAG51u3ROaufQjs2Q1yUDCSBgxGZOyXsHXtgcQmMfCeOgljtSpwfv8DgkeMQPDID5AY0wCujVsQueg76CIixXn+9AyEjBmFoCHDcK5ebbg2b0PUujgYH68lyMV/5iwiVyyHodojOFu1kkga2nf8CecPi5DcfyAkq1F08umLF0d8udKQbVbYT/wD1/LlSGz3DKytWyLyh6VIHtgfaZMmQw6xIWrnXsDjQULVypBDghA88kMkD3kdAf97EUHDhyOhQjnA60GxYyeRuWMHkrr3AOACWN6TpAKN8enO0TKwbZdxI91Egp+JLXbj0SrwhRvGnqxd8ztaJCaNaLX4th/jRTacFJRowC+olb7797kO+GyusTR/GraOnUUW3J+eKhJx+vtKIG3qJGSs+glyWChC3vsQxmrV4Tl4EM4li+BatRrQSwgaNBSGh6vAe+wY5MAApI4fC+/pM9A/WBKBvftCV6IEMlYsh3vb7wgaPBRSQBAyVq+E85tvIIeGIvi99yFJbOFNhz8lGWnjx4kmHFOtWrD16AnJZEba9CkiyRfwv16iOSdt0icwxTSGuW4DeE+dQNqUSTBWqQprxy6QdDIcC+bBFReHkFFjREZfSUuF88clyNywAVD8sHXthoA+/ZC5eSPSpkwUoQ2blQrS1efWsmGFsSLderr7fC2WMR9LVYz1mdxhMow5ABIDwwEmAxnfMZFFYuA1BSUa8Atqpe/+fXJu2eUfvnA4sjr32K0ny6LbTvxtPKNBNLwoGR7owoOhsD7vcEBmfzQ/p7kgRwRDtljhi08ADKzx840aGUoGa/8eyDYLYNBDSXdA8flFvA5Zyvre5YXOHilq8b6zFyAF8A9u6LKuT0uHwj/hxfP50kaaQwCbb+/B7YbfmQnJbMyq/XPO4pVSCXJIsJi/3+kUHoiS4YTCa4MCRP+AmD87CHV6KB6vGJNS0MDnPRmLMo5XX4ctzM68W6mbBvxbrdB/9/ucgc/21Zx627N3vvF79vSzOefajrjLzQfi+LV/WFNdCx7Pfg/1PHXcLBT8u3I367XPaaxrz1fPudmcr3mWwgD+f1dVrp+ZBvx7abeunmuBv513Ly2VBvyb75YG/HtJmzXg53q3NOBrwM+1stxjJ2oW/yYbpgFfA/49hudcT1cDvgb8XCvLtSdqrn6el67QL9SArwE/z0qo/aeZeV66Qr9QA74G/DwrofbfZOd56Qr9Qu2/ydaAn2clZG873yhU3xLL80DahQW2AmpfCN9p+D87Zj544Nd22gAAAABJRU5ErkJggg==">
          <a:extLst>
            <a:ext uri="{FF2B5EF4-FFF2-40B4-BE49-F238E27FC236}">
              <a16:creationId xmlns:a16="http://schemas.microsoft.com/office/drawing/2014/main" id="{00000000-0008-0000-0100-000003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0</xdr:colOff>
      <xdr:row>4</xdr:row>
      <xdr:rowOff>0</xdr:rowOff>
    </xdr:from>
    <xdr:ext cx="314325" cy="314325"/>
    <xdr:sp macro="" textlink="">
      <xdr:nvSpPr>
        <xdr:cNvPr id="2" name="Shape 3" descr="data:image/png;base64,iVBORw0KGgoAAAANSUhEUgAAAP4AAAAiCAYAAAB/amQFAAAXgElEQVR4Xu1dCZhN5R9+z7n7vbMvzEVFZBlkSQlZYrJna5Gdf5Ika0SptNmSbNlSjKXVE7IlJhRCyL4LyQzDGLPcO3fudv7P+42jwWAMM5PnOb/n8cydc8/5zne+7/e+v/UM6XSYTYEm161AqCRhkCMTs1webXVyWIFKlSph+vTpCA0Nhdfr1dboHlgBSZKgKAqSkpIgacDPecc04N9ck2vWrInY2FiUK1fuHlB5bYrZV2DXrl0a8G+kEhrwbw6Wxx57DPPmzdOAfw9yyp9//qkBXwN+3jSXwJ87dy4qVKiQtwG0qwptBTTg32TpNYt/a4uvAb/QsHtHNy5Q4CtuN+DzAZL076QVBZBlSHo9FJdLHJdstjt6qLt1sQZ8Dfh3S5f+a+MUHPD9CuTQMMiRUQL8/uSLAuCyzQbfhQtQ3E7o7y8pSMFzcP/1BFEIK6cBXwN+IahdgdyyYIBPKy/rEfbFXCiXkuFPS4W1fUe4d+yA99BBGKpXQ8rbIxA04l0Yo6NxtkZl+NMdkEymq70Dvx+gh6CT6Rfk+wJpwNeAn+9KVkg3KBjgE7AWKyxNW8Axbx4M0WVh33MYl4YPwaUx4xHYrTMyN6xHwCt9YOvcFQmVWB5SoDickMwmwGCAkpoOKSgAstUGb8I5SFYzJIM+iwjySe4W8HU6naid8h8/qzVvfpZlGT56QFyjPEjx4sWRkpKC9PT0K1fr9XrxmePynjeToKAg2Gw2JCQk3Pb1WnIvDxv2H7mkYIAvHlaB4soEPD5h4aO27MSlt95A6qhxkGx6KA4vQieOh61TV6RNnwZzTAw8+/bi0ohh8F9MgaVxYxhr18nyAnxepI4dDcXvg6TT5dtS5gb4JUuWxMSJE9G9e3fExMSgQ4cOaN++PSIiIjBmzBiMHTsWw4cPR8WKFQUInU4nunTpgoEDB6JevXoC8J999hl++OEHzJ49G/369RMgZKPFrFmzsHz5cixdulQ8Y58+fcS477//PqKjozFlyhTxO8995ZVXwM1ctGgRihQpIsilZ8+eIAmMGzcOnTp1wvnz5/HNN9+IebGO+/rrr+Oll16Cx+PBTz/9hE8//VTU5YODg8X1nMsff/xxw/XVgJ9vqpfvAxcg8C+D3+GEoerVwJdDrfAnOxEy4WMEvtwH5xrWh77kA4j4ZhHOt2oGz569KLp5Ky727QPvkaOw7zuAS8NeR+rYTyCH5V8iMDfAJwDXrl2LKlWqoHXr1vj888/x9ttvY+bMmdiwYQPatWsnNpEgY6PLgAEDsH//fmzatAk//vijACoBGRgYiLi4ODRo0AAnT54UYN62bRu++OILzJgxQ4xBABctWlQAesuWLdi9ezfefPNNREVFITU1VQB48+bNGDJkCPbt24ejR4/iiSeeEPP7+uuv0blzZ3FvEk9YWJggAR47dOgQHnjgASQnJwsC4Ph///03Tp06JbyJG4kG/HzHZ77doICBDygOx/XAD7PBn+xA6JRJsMQ0xpnyFWCsUBr2/Udx4YXnIAXYEP5FLFLefhMKJBjKlYNrwzo45y+AZDPl2+LkBvjly5fHsmXLUKtWLbRt2xYdO3ZEZGQkpk6diueff16A6K+//sLgwYNRtWpVATrKr7/+KjwAApFtrwTd6tWr0axZMwE6Ap/EQQtM8FM++OADYY1JLvQE6EXQuj/00ENiHHoPGzduFJb/zJkzghQef/xxQRgkFnoITz/9NIYOHYq+ffuK82nxVeE4nBfve/r0aeGtXLhwQQN+vmlY4Q1cKMDXV6oM+/Y9SH5jMNLGTRBW23/RgdDJn8LyVBPER0fD+HAFRO3ch/PPtIEcHoHw2V8ioWoluHfvF6slmwEpIADwF26Mnx34dPNLly4t3GgC//jx4wJoBDLd/YcffliEApTffvtNWGUC7ZdffoHFYhEEQvefJKCeQ1L46quvrgI+j9GKs3GmWrVqwiNgOECgbt26FXPmzBHWfsmSJWjevDl69OghwgjW3DMyMtCkSRP0798fjO9JVKrwWUg+dPnpdfAzz7/bFp8kdeDAAUFYJEPK2bNnhbcSHh6O+vXri2P8/dy5cyIvQiFRMR/B741G45VpHTt2TJBdmTJlxHpklyNHjmDPnj3Co3n00UfFV3wmkltmZqYgWFVIxCaTCU899ZTwwuiV0ZuqU6eOOIVhGveK1zz55JOwWq1XriXRci//+ecfMUeSMkmX46nC6+nVMa/De2R/BuZoeD29NnUezN9QZ1ThvNetWyfOUefNPM7999+PRx555LZYpBCA74TpyYYosmot0qZPRfLAwZAtOvgdboTPnQtLi5Y4U9wOY5WHUXRTlnufsXgx7AcOwRW3BslDh8FUo6rwHFxxayFZCtfic4OpDHxhpVu3bqhdu7Zw7wnMRo0a4b777hPKMHLkSFSvXh2tWrUSG0Ry4HUrVqwQSsaNp6LTqhME3Bi2wx4+fBgrV64UQOH4VAbmE6gAVKQPP/wQw4YNE275u+++K5Scx6jwdOHpjtPy16hRA5MnT8Zrr70mlJIv1tCtf+utt3Dw4EGRK+DPNWvWiLCEeQbem+PebeBz/E8++QRdu3YVHg2FYQ9DJc6NhEghuNavX3/V7QkqelD0dFQhua1atUoAn+sWQINwWbju7733Htq0aYPFixeLo7ye594o8ZmWliYAymsIenpRlBMnTghiJxFxbR588EFxnKT6zjvvXJUg5XESdO/eva/MhfvJPaRwLhxfFe4VSct1uZeFxwluepHM9ZAQuRcMLbnv2YXPTz26HckZ+DfKMMsso92B+LyQrDZYX+gEQ/lo+B3pcH69AJ7d+6AvXRK2Hi9CDotA+qxp0EXZYWnVDt6/jiF92lQYKlVEYP/BIkHo3vEHnIu+FWXBGyb3+BaSKwOQ5KyEYB6y/7lx9QnsESNGiLialohW8+OPP0bZsmWFS03QJSYm4rnnnkOpUqWE200ZNWqUYGluLpWWyjNt2jQRJlAhJ0yYIKwhyYMWglbf4XAIC0SXvUSJEhg9erSwmiQK3lP1NOx2uxiX4OJ39DLocdDC05qPHz9egPyFF14QSUGDwYDvv/8eCxcuFIlKkgKVm+f9/PPPN9zwvMb4JCp6JwwzqNQUEk7jxo2FhWPugkKrSAJt0aKFsJ5ut1uEOgQTCYDCc2nJaQUpfI5nn332ypxJgsy5cP2/++47cfzSpUtiDQkykirXjc+iWmHuGUMpgo7kQ4KmcC2530yYcv2Y2KWnpQKY96CHR6G3xPDv1VdfvTIX9Xl4IDsR8XcSdeXKlcXeM3lLb2TSpEnC+2Pyl4ldGhDqF7/juMzT8Ll5HcPK25EcgS8ZjfCzPOQlUK0CNArdomvr6rdzJ/VcAtLthuJwQzLKkKyWrJq8xPjfCcXjhxxsy2rySXdBMushWSxQUtMEdiWLGch0AWYTJL3hxoD2+aCz26G4PfAnXQBulf0Xg1/dG5Ab4OdlCe7mNeprlndzzNyOlVfgk4RYWSAhqURIcNEakuyolBQSAQmBit+rVy8BfLrOquvPc9544w0xBgmQ4Q1JgqBV5aOPPhLETGB8++231z0aQx56QvR8SBKqMOlKINODYxKU60zgkdxJlAQ+yZfJWLronB8TutmFrjlDOAqfiW8zhoSEiLHoVezcuVMAWQU+vUYSmhrqMSQj8XJenB/vT4PC+2/fvl2EL6y+ZA85crt3VwOfAPf5RJxt69IdsJjhO3FCxNIkg+TBA+C/lAzJYMjt+Ld5nhqvqwDM4Xceugag192E74bLekRt3Q7fuXNIbNIIkskoWoOvExJOplsQiOgZyJYyuBeAf5sLfFdPv1PgE8BqnMtYlcBmOLRjxw4xT1XxCQYqN61by5YtMX/+fPE9KxkMDZiAZMzORCoBSS+ALjHlVsCnx8McCcMPek3XAp/eFueoEiy9BIKXoRc9KHpxDNUYDqi5gJwWWQ1vVKKjN8jQjKGICny6+lwDloP5kwTG+J1hAfM5TLjSI6LHonplXDcSo5o7yu0GX2/x/X5hjSNXroQ5pjHO1a0D77lEhI58F6mfjIPn0AFIZrPoq1cyfeI+kkknrLJaq1cyvQJAkkHK8hgIVK8Xfqcr67g5q25PkQOzGnRUV1xx0upnoU9Ye4IREpRMFxSnF9ADkl4HxekDDIAcYM3yFNw8X4Jks4qEn+LMgLVDZ5ELyFi1TBCX8CIcl+fAudls8Celw1S3JgzRlZE2czZ0oZfnC0AD/s3V6E6Bz7CGsTZBRfDS3c0J+LRsxYoVEy5uw4YNrwCUFpzhCmNtglcNTbJb7zsFPqshJBESAC04SYWAJ8HwJ919zp1Wv27dujkuGC04y70ELkM4JilJBPRSCEASG5+deRh6AiREAprCEPDFF18Un1Xg8xx6B2azWZAhQwN6Orcj1wNfUeC/5ER47FzRRRdfuiQ8J/6G4QE7FI8bSkYG/OlOGMqWhalOHSheH9x/bIHv1Cn4XZnQlygBU/0Gggjcv2+Ge+9+yFYz5IhwGKIrCZD7jh6B6anGUFJS4Vy6GPC4Ab6kk+qAoVpVGKtXB7w+kczznomHbDND/2AZ8c+fnCTaec0NG8G9Yztc69bB2rIl9A+VhWvNz/AcOiisu75MWUhBQYJwPPv2iJ9090lmclgY3Hv2iP4AfakyCJ0wATAYkTJyJLyHd2c1GsmyBvxbaNKdAj97jM9EI0uZObn6TAAyEXitUNkZo18r2ZN8KvDZwLRgwYLrzr2VxSfRMNGnAo9gJTCZjKOrT7Az+88whVWT7EKiYmjC/Azvn5OoST4Cn9ac3gXH43rQKyCpsQJE4iPw2QvCc5igZIyfV8kZ+ClOhM+bB1uHTkhs3gT+i0mwtnsGqRPHw38hBZamTRA6cTJSRo+GsWJF6Ms+hMSnW8P0RE2Ez5iN9GmfiX76oDdHIOXdt5E+6wvoStgRNnMWLM1aIG36Z1AyMhHYvz8csV/iYp/egE9BQK9eCOjdB6mjR8NUpxYsrdriQsfn4d60FaZajyJi0WLhbaRNnQJD2fKwPPMMHPNj4Tt5EpbWbaArXgKJjerDc+gITE/WR+SS5eKFn8QGdQC3H6EzZ0JJTYV7124EvNQTiU2bIKB3b4R+/Ck8hw4hY/EipE2bDH9qisgfFKTFZ9KKWWCyN5WKFoHMztIck25MRtGqUBmYZGISiwkyJgSZ6CFg6B5SKZg8o/Lkt+QV+Gpyj5aMFo3CBCez0zkl95o2bSriY1o3WkvG5XTzafX4O9eBSU8+P91nAoTeAON6NblHAHF8WlLGxUyu8XcmChmbs8+CHoMqaozPmF6tLHBcjpM9uceEIV1zChN7TAiSGPg8jP9ffvnlKyELcwasXNDDYRWDc2SVhwlCliQZ79OK8z505Rk6sNLDpi8mZbMn9ziu+ifPmPGnDqj5hNzs+42BP2cObF27I23GNPEGnb50GSQ2jxEtt1Hbd8H79ykkNm0OfVQYjDVqIGN1HIqsXQs5MAhnqz8Cdp5HzpsLa/sOSKhcDu4jJxHc/1WETpyKs3VrI2Pj74ha/iNM9eojvmQxSAYzih0/hfQvP0dSv4HQmWQUO3QMvotJItxQnG4UWb0KhspVEP9QKZEMLHE+GZnr1yOhWXPYGjVAkbXrkNStMxzzFoowIGrzNiiKH4l1Hwf0ZhQ7fAyZ27chqUtX6KKKwJ94Juv4wSNIX7gQFwcOgr6QXH2Wpwh4xrDcbFonuoiDBg0S5RvWiZnYoZKy1MaqALv3VEvIrC/BQWJg0oj17/yWvAL/Tsp5fKbff/9dWESW6dgmzQSgKmr5TrXUKvCvXQuSD6sizAuwQYpkwoqGKkzoMW7OTTmP5Mu5sHqTXdgtyYw7CYqEzNwFP1O41yQ5khDDBrr7jOdJKrT+DCEY45NMeO3evXuFhWfYc205jwRA4rgdD+DGwJ9Pi98Z8WUfhO/037C0aYOMpYuhK34f7PsOI332DCT3Gwg5yAx/qgu6qFDY9x9H5qZfcaFtGyheIKBbJ4TNXYDzbVvCsWQFQgb1Q8j4iUioWgHuPYcRMWc2LM+2R/z9RaGProiojdtwafhQpI7JSrKEfT5TkE9CdBl4/zqNIr/EQRdZBGdrVIEcaEPUnsNwrViG8z1fhqVubRT9dROSuneFI3Y+pAAjiq7fBMXrQWKjulBcfgQNHYKQUWPhPXoEFzp1gHvnTkEA9l374Pj2WyT3fe2qFuCCtPiMd6kYtApswiHA2S5LC8bEERNKVEbWqBlTMlZkLZ9Wk0pBBaaS0KIUlOQV+Hlt4GGpi9aSYCRwSICMnel+q8I/IknXmJlvWnQ2UXF9slcCaPWZFCSRMmZnNYDWVgUlxyLRklhz28DDJi16WUz0MRHJebFcy0YoZuC5v/QAsjcMcf+4lyxVkvhVAiNpcQx6M8zqUw9YGmQPB8uE2Rt4eA7zEGz84jPnVnIGfjJd/TnihZn4sqXhOX4Ssk0PQ/lK8MWfgf3wcWSui0Ni67aQrTqR5JNDAmDffRC+hHicrVUT8AK2rh0QHvsVzjWsh4x1vyFkQF+ETJiMs1WjkbnnECJi5wgXPf4BO3QlS8G+6wBSJ04QTT2UiNkzBTEkVCgNX0ISisStga5oVBbwA6yI2nsUrpXLcP7FXrA8UQtFf9uMpM4d4Vj4NSSr/l/gx9SDpDcKgrI+0xqhM2YDTofoBJQMRtgPH0X6nFgkDxpUaMk9KgY3g3EuFZVWhDEiG0O4+SyBsezEkICWifXv7MBnCy4Vnf8KSvIK/IKan3afG69Azln9TAWRy5fB3DAG51u3ROaufQjs2Q1yUDCSBgxGZOyXsHXtgcQmMfCeOgljtSpwfv8DgkeMQPDID5AY0wCujVsQueg76CIixXn+9AyEjBmFoCHDcK5ebbg2b0PUujgYH68lyMV/5iwiVyyHodojOFu1kkga2nf8CecPi5DcfyAkq1F08umLF0d8udKQbVbYT/wD1/LlSGz3DKytWyLyh6VIHtgfaZMmQw6xIWrnXsDjQULVypBDghA88kMkD3kdAf97EUHDhyOhQjnA60GxYyeRuWMHkrr3AOACWN6TpAKN8enO0TKwbZdxI91Egp+JLXbj0SrwhRvGnqxd8ztaJCaNaLX4th/jRTacFJRowC+olb7797kO+GyusTR/GraOnUUW3J+eKhJx+vtKIG3qJGSs+glyWChC3vsQxmrV4Tl4EM4li+BatRrQSwgaNBSGh6vAe+wY5MAApI4fC+/pM9A/WBKBvftCV6IEMlYsh3vb7wgaPBRSQBAyVq+E85tvIIeGIvi99yFJbOFNhz8lGWnjx4kmHFOtWrD16AnJZEba9CkiyRfwv16iOSdt0icwxTSGuW4DeE+dQNqUSTBWqQprxy6QdDIcC+bBFReHkFFjREZfSUuF88clyNywAVD8sHXthoA+/ZC5eSPSpkwUoQ2blQrS1efWsmGFsSLderr7fC2WMR9LVYz1mdxhMow5ABIDwwEmAxnfMZFFYuA1BSUa8Atqpe/+fXJu2eUfvnA4sjr32K0ny6LbTvxtPKNBNLwoGR7owoOhsD7vcEBmfzQ/p7kgRwRDtljhi08ADKzx840aGUoGa/8eyDYLYNBDSXdA8flFvA5Zyvre5YXOHilq8b6zFyAF8A9u6LKuT0uHwj/hxfP50kaaQwCbb+/B7YbfmQnJbMyq/XPO4pVSCXJIsJi/3+kUHoiS4YTCa4MCRP+AmD87CHV6KB6vGJNS0MDnPRmLMo5XX4ctzM68W6mbBvxbrdB/9/ucgc/21Zx627N3vvF79vSzOefajrjLzQfi+LV/WFNdCx7Pfg/1PHXcLBT8u3I367XPaaxrz1fPudmcr3mWwgD+f1dVrp+ZBvx7abeunmuBv513Ly2VBvyb75YG/HtJmzXg53q3NOBrwM+1stxjJ2oW/yYbpgFfA/49hudcT1cDvgb8XCvLtSdqrn6el67QL9SArwE/z0qo/aeZeV66Qr9QA74G/DwrofbfZOd56Qr9Qu2/ydaAn2clZG873yhU3xLL80DahQW2AmpfCN9p+D87Zj544Nd22gAAAABJRU5ErkJggg==">
          <a:extLst>
            <a:ext uri="{FF2B5EF4-FFF2-40B4-BE49-F238E27FC236}">
              <a16:creationId xmlns:a16="http://schemas.microsoft.com/office/drawing/2014/main" id="{00000000-0008-0000-0100-000002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0</xdr:colOff>
      <xdr:row>0</xdr:row>
      <xdr:rowOff>0</xdr:rowOff>
    </xdr:from>
    <xdr:ext cx="314325" cy="314325"/>
    <xdr:sp macro="" textlink="">
      <xdr:nvSpPr>
        <xdr:cNvPr id="4" name="Shape 3" descr="data:image/png;base64,iVBORw0KGgoAAAANSUhEUgAAAP4AAAAiCAYAAAB/amQFAAAXgElEQVR4Xu1dCZhN5R9+z7n7vbMvzEVFZBlkSQlZYrJna5Gdf5Ika0SptNmSbNlSjKXVE7IlJhRCyL4LyQzDGLPcO3fudv7P+42jwWAMM5PnOb/n8cydc8/5zne+7/e+v/UM6XSYTYEm161AqCRhkCMTs1webXVyWIFKlSph+vTpCA0Nhdfr1dboHlgBSZKgKAqSkpIgacDPecc04N9ck2vWrInY2FiUK1fuHlB5bYrZV2DXrl0a8G+kEhrwbw6Wxx57DPPmzdOAfw9yyp9//qkBXwN+3jSXwJ87dy4qVKiQtwG0qwptBTTg32TpNYt/a4uvAb/QsHtHNy5Q4CtuN+DzAZL076QVBZBlSHo9FJdLHJdstjt6qLt1sQZ8Dfh3S5f+a+MUHPD9CuTQMMiRUQL8/uSLAuCyzQbfhQtQ3E7o7y8pSMFzcP/1BFEIK6cBXwN+IahdgdyyYIBPKy/rEfbFXCiXkuFPS4W1fUe4d+yA99BBGKpXQ8rbIxA04l0Yo6NxtkZl+NMdkEymq70Dvx+gh6CT6Rfk+wJpwNeAn+9KVkg3KBjgE7AWKyxNW8Axbx4M0WVh33MYl4YPwaUx4xHYrTMyN6xHwCt9YOvcFQmVWB5SoDickMwmwGCAkpoOKSgAstUGb8I5SFYzJIM+iwjySe4W8HU6naid8h8/qzVvfpZlGT56QFyjPEjx4sWRkpKC9PT0K1fr9XrxmePynjeToKAg2Gw2JCQk3Pb1WnIvDxv2H7mkYIAvHlaB4soEPD5h4aO27MSlt95A6qhxkGx6KA4vQieOh61TV6RNnwZzTAw8+/bi0ohh8F9MgaVxYxhr18nyAnxepI4dDcXvg6TT5dtS5gb4JUuWxMSJE9G9e3fExMSgQ4cOaN++PSIiIjBmzBiMHTsWw4cPR8WKFQUInU4nunTpgoEDB6JevXoC8J999hl++OEHzJ49G/369RMgZKPFrFmzsHz5cixdulQ8Y58+fcS477//PqKjozFlyhTxO8995ZVXwM1ctGgRihQpIsilZ8+eIAmMGzcOnTp1wvnz5/HNN9+IebGO+/rrr+Oll16Cx+PBTz/9hE8//VTU5YODg8X1nMsff/xxw/XVgJ9vqpfvAxcg8C+D3+GEoerVwJdDrfAnOxEy4WMEvtwH5xrWh77kA4j4ZhHOt2oGz569KLp5Ky727QPvkaOw7zuAS8NeR+rYTyCH5V8iMDfAJwDXrl2LKlWqoHXr1vj888/x9ttvY+bMmdiwYQPatWsnNpEgY6PLgAEDsH//fmzatAk//vijACoBGRgYiLi4ODRo0AAnT54UYN62bRu++OILzJgxQ4xBABctWlQAesuWLdi9ezfefPNNREVFITU1VQB48+bNGDJkCPbt24ejR4/iiSeeEPP7+uuv0blzZ3FvEk9YWJggAR47dOgQHnjgASQnJwsC4Ph///03Tp06JbyJG4kG/HzHZ77doICBDygOx/XAD7PBn+xA6JRJsMQ0xpnyFWCsUBr2/Udx4YXnIAXYEP5FLFLefhMKJBjKlYNrwzo45y+AZDPl2+LkBvjly5fHsmXLUKtWLbRt2xYdO3ZEZGQkpk6diueff16A6K+//sLgwYNRtWpVATrKr7/+KjwAApFtrwTd6tWr0axZMwE6Ap/EQQtM8FM++OADYY1JLvQE6EXQuj/00ENiHHoPGzduFJb/zJkzghQef/xxQRgkFnoITz/9NIYOHYq+ffuK82nxVeE4nBfve/r0aeGtXLhwQQN+vmlY4Q1cKMDXV6oM+/Y9SH5jMNLGTRBW23/RgdDJn8LyVBPER0fD+HAFRO3ch/PPtIEcHoHw2V8ioWoluHfvF6slmwEpIADwF26Mnx34dPNLly4t3GgC//jx4wJoBDLd/YcffliEApTffvtNWGUC7ZdffoHFYhEEQvefJKCeQ1L46quvrgI+j9GKs3GmWrVqwiNgOECgbt26FXPmzBHWfsmSJWjevDl69OghwgjW3DMyMtCkSRP0798fjO9JVKrwWUg+dPnpdfAzz7/bFp8kdeDAAUFYJEPK2bNnhbcSHh6O+vXri2P8/dy5cyIvQiFRMR/B741G45VpHTt2TJBdmTJlxHpklyNHjmDPnj3Co3n00UfFV3wmkltmZqYgWFVIxCaTCU899ZTwwuiV0ZuqU6eOOIVhGveK1zz55JOwWq1XriXRci//+ecfMUeSMkmX46nC6+nVMa/De2R/BuZoeD29NnUezN9QZ1ThvNetWyfOUefNPM7999+PRx555LZYpBCA74TpyYYosmot0qZPRfLAwZAtOvgdboTPnQtLi5Y4U9wOY5WHUXRTlnufsXgx7AcOwRW3BslDh8FUo6rwHFxxayFZCtfic4OpDHxhpVu3bqhdu7Zw7wnMRo0a4b777hPKMHLkSFSvXh2tWrUSG0Ry4HUrVqwQSsaNp6LTqhME3Bi2wx4+fBgrV64UQOH4VAbmE6gAVKQPP/wQw4YNE275u+++K5Scx6jwdOHpjtPy16hRA5MnT8Zrr70mlJIv1tCtf+utt3Dw4EGRK+DPNWvWiLCEeQbem+PebeBz/E8++QRdu3YVHg2FYQ9DJc6NhEghuNavX3/V7QkqelD0dFQhua1atUoAn+sWQINwWbju7733Htq0aYPFixeLo7ye594o8ZmWliYAymsIenpRlBMnTghiJxFxbR588EFxnKT6zjvvXJUg5XESdO/eva/MhfvJPaRwLhxfFe4VSct1uZeFxwluepHM9ZAQuRcMLbnv2YXPTz26HckZ+DfKMMsso92B+LyQrDZYX+gEQ/lo+B3pcH69AJ7d+6AvXRK2Hi9CDotA+qxp0EXZYWnVDt6/jiF92lQYKlVEYP/BIkHo3vEHnIu+FWXBGyb3+BaSKwOQ5KyEYB6y/7lx9QnsESNGiLialohW8+OPP0bZsmWFS03QJSYm4rnnnkOpUqWE200ZNWqUYGluLpWWyjNt2jQRJlAhJ0yYIKwhyYMWglbf4XAIC0SXvUSJEhg9erSwmiQK3lP1NOx2uxiX4OJ39DLocdDC05qPHz9egPyFF14QSUGDwYDvv/8eCxcuFIlKkgKVm+f9/PPPN9zwvMb4JCp6JwwzqNQUEk7jxo2FhWPugkKrSAJt0aKFsJ5ut1uEOgQTCYDCc2nJaQUpfI5nn332ypxJgsy5cP2/++47cfzSpUtiDQkykirXjc+iWmHuGUMpgo7kQ4KmcC2530yYcv2Y2KWnpQKY96CHR6G3xPDv1VdfvTIX9Xl4IDsR8XcSdeXKlcXeM3lLb2TSpEnC+2Pyl4ldGhDqF7/juMzT8Ll5HcPK25EcgS8ZjfCzPOQlUK0CNArdomvr6rdzJ/VcAtLthuJwQzLKkKyWrJq8xPjfCcXjhxxsy2rySXdBMushWSxQUtMEdiWLGch0AWYTJL3hxoD2+aCz26G4PfAnXQBulf0Xg1/dG5Ab4OdlCe7mNeprlndzzNyOlVfgk4RYWSAhqURIcNEakuyolBQSAQmBit+rVy8BfLrOquvPc9544w0xBgmQ4Q1JgqBV5aOPPhLETGB8++231z0aQx56QvR8SBKqMOlKINODYxKU60zgkdxJlAQ+yZfJWLronB8TutmFrjlDOAqfiW8zhoSEiLHoVezcuVMAWQU+vUYSmhrqMSQj8XJenB/vT4PC+2/fvl2EL6y+ZA85crt3VwOfAPf5RJxt69IdsJjhO3FCxNIkg+TBA+C/lAzJYMjt+Ld5nhqvqwDM4Xceugag192E74bLekRt3Q7fuXNIbNIIkskoWoOvExJOplsQiOgZyJYyuBeAf5sLfFdPv1PgE8BqnMtYlcBmOLRjxw4xT1XxCQYqN61by5YtMX/+fPE9KxkMDZiAZMzORCoBSS+ALjHlVsCnx8McCcMPek3XAp/eFueoEiy9BIKXoRc9KHpxDNUYDqi5gJwWWQ1vVKKjN8jQjKGICny6+lwDloP5kwTG+J1hAfM5TLjSI6LHonplXDcSo5o7yu0GX2/x/X5hjSNXroQ5pjHO1a0D77lEhI58F6mfjIPn0AFIZrPoq1cyfeI+kkknrLJaq1cyvQJAkkHK8hgIVK8Xfqcr67g5q25PkQOzGnRUV1xx0upnoU9Ye4IREpRMFxSnF9ADkl4HxekDDIAcYM3yFNw8X4Jks4qEn+LMgLVDZ5ELyFi1TBCX8CIcl+fAudls8Celw1S3JgzRlZE2czZ0oZfnC0AD/s3V6E6Bz7CGsTZBRfDS3c0J+LRsxYoVEy5uw4YNrwCUFpzhCmNtglcNTbJb7zsFPqshJBESAC04SYWAJ8HwJ919zp1Wv27dujkuGC04y70ELkM4JilJBPRSCEASG5+deRh6AiREAprCEPDFF18Un1Xg8xx6B2azWZAhQwN6Orcj1wNfUeC/5ER47FzRRRdfuiQ8J/6G4QE7FI8bSkYG/OlOGMqWhalOHSheH9x/bIHv1Cn4XZnQlygBU/0Gggjcv2+Ge+9+yFYz5IhwGKIrCZD7jh6B6anGUFJS4Vy6GPC4Ab6kk+qAoVpVGKtXB7w+kczznomHbDND/2AZ8c+fnCTaec0NG8G9Yztc69bB2rIl9A+VhWvNz/AcOiisu75MWUhBQYJwPPv2iJ9090lmclgY3Hv2iP4AfakyCJ0wATAYkTJyJLyHd2c1GsmyBvxbaNKdAj97jM9EI0uZObn6TAAyEXitUNkZo18r2ZN8KvDZwLRgwYLrzr2VxSfRMNGnAo9gJTCZjKOrT7Az+88whVWT7EKiYmjC/Azvn5OoST4Cn9ac3gXH43rQKyCpsQJE4iPw2QvCc5igZIyfV8kZ+ClOhM+bB1uHTkhs3gT+i0mwtnsGqRPHw38hBZamTRA6cTJSRo+GsWJF6Ms+hMSnW8P0RE2Ez5iN9GmfiX76oDdHIOXdt5E+6wvoStgRNnMWLM1aIG36Z1AyMhHYvz8csV/iYp/egE9BQK9eCOjdB6mjR8NUpxYsrdriQsfn4d60FaZajyJi0WLhbaRNnQJD2fKwPPMMHPNj4Tt5EpbWbaArXgKJjerDc+gITE/WR+SS5eKFn8QGdQC3H6EzZ0JJTYV7124EvNQTiU2bIKB3b4R+/Ck8hw4hY/EipE2bDH9qisgfFKTFZ9KKWWCyN5WKFoHMztIck25MRtGqUBmYZGISiwkyJgSZ6CFg6B5SKZg8o/Lkt+QV+Gpyj5aMFo3CBCez0zkl95o2bSriY1o3WkvG5XTzafX4O9eBSU8+P91nAoTeAON6NblHAHF8WlLGxUyu8XcmChmbs8+CHoMqaozPmF6tLHBcjpM9uceEIV1zChN7TAiSGPg8jP9ffvnlKyELcwasXNDDYRWDc2SVhwlCliQZ79OK8z505Rk6sNLDpi8mZbMn9ziu+ifPmPGnDqj5hNzs+42BP2cObF27I23GNPEGnb50GSQ2jxEtt1Hbd8H79ykkNm0OfVQYjDVqIGN1HIqsXQs5MAhnqz8Cdp5HzpsLa/sOSKhcDu4jJxHc/1WETpyKs3VrI2Pj74ha/iNM9eojvmQxSAYzih0/hfQvP0dSv4HQmWQUO3QMvotJItxQnG4UWb0KhspVEP9QKZEMLHE+GZnr1yOhWXPYGjVAkbXrkNStMxzzFoowIGrzNiiKH4l1Hwf0ZhQ7fAyZ27chqUtX6KKKwJ94Juv4wSNIX7gQFwcOgr6QXH2Wpwh4xrDcbFonuoiDBg0S5RvWiZnYoZKy1MaqALv3VEvIrC/BQWJg0oj17/yWvAL/Tsp5fKbff/9dWESW6dgmzQSgKmr5TrXUKvCvXQuSD6sizAuwQYpkwoqGKkzoMW7OTTmP5Mu5sHqTXdgtyYw7CYqEzNwFP1O41yQ5khDDBrr7jOdJKrT+DCEY45NMeO3evXuFhWfYc205jwRA4rgdD+DGwJ9Pi98Z8WUfhO/037C0aYOMpYuhK34f7PsOI332DCT3Gwg5yAx/qgu6qFDY9x9H5qZfcaFtGyheIKBbJ4TNXYDzbVvCsWQFQgb1Q8j4iUioWgHuPYcRMWc2LM+2R/z9RaGProiojdtwafhQpI7JSrKEfT5TkE9CdBl4/zqNIr/EQRdZBGdrVIEcaEPUnsNwrViG8z1fhqVubRT9dROSuneFI3Y+pAAjiq7fBMXrQWKjulBcfgQNHYKQUWPhPXoEFzp1gHvnTkEA9l374Pj2WyT3fe2qFuCCtPiMd6kYtApswiHA2S5LC8bEERNKVEbWqBlTMlZkLZ9Wk0pBBaaS0KIUlOQV+Hlt4GGpi9aSYCRwSICMnel+q8I/IknXmJlvWnQ2UXF9slcCaPWZFCSRMmZnNYDWVgUlxyLRklhz28DDJi16WUz0MRHJebFcy0YoZuC5v/QAsjcMcf+4lyxVkvhVAiNpcQx6M8zqUw9YGmQPB8uE2Rt4eA7zEGz84jPnVnIGfjJd/TnihZn4sqXhOX4Ssk0PQ/lK8MWfgf3wcWSui0Ni67aQrTqR5JNDAmDffRC+hHicrVUT8AK2rh0QHvsVzjWsh4x1vyFkQF+ETJiMs1WjkbnnECJi5wgXPf4BO3QlS8G+6wBSJ04QTT2UiNkzBTEkVCgNX0ISisStga5oVBbwA6yI2nsUrpXLcP7FXrA8UQtFf9uMpM4d4Vj4NSSr/l/gx9SDpDcKgrI+0xqhM2YDTofoBJQMRtgPH0X6nFgkDxpUaMk9KgY3g3EuFZVWhDEiG0O4+SyBsezEkICWifXv7MBnCy4Vnf8KSvIK/IKan3afG69Azln9TAWRy5fB3DAG51u3ROaufQjs2Q1yUDCSBgxGZOyXsHXtgcQmMfCeOgljtSpwfv8DgkeMQPDID5AY0wCujVsQueg76CIixXn+9AyEjBmFoCHDcK5ebbg2b0PUujgYH68lyMV/5iwiVyyHodojOFu1kkga2nf8CecPi5DcfyAkq1F08umLF0d8udKQbVbYT/wD1/LlSGz3DKytWyLyh6VIHtgfaZMmQw6xIWrnXsDjQULVypBDghA88kMkD3kdAf97EUHDhyOhQjnA60GxYyeRuWMHkrr3AOACWN6TpAKN8enO0TKwbZdxI91Egp+JLXbj0SrwhRvGnqxd8ztaJCaNaLX4th/jRTacFJRowC+olb7797kO+GyusTR/GraOnUUW3J+eKhJx+vtKIG3qJGSs+glyWChC3vsQxmrV4Tl4EM4li+BatRrQSwgaNBSGh6vAe+wY5MAApI4fC+/pM9A/WBKBvftCV6IEMlYsh3vb7wgaPBRSQBAyVq+E85tvIIeGIvi99yFJbOFNhz8lGWnjx4kmHFOtWrD16AnJZEba9CkiyRfwv16iOSdt0icwxTSGuW4DeE+dQNqUSTBWqQprxy6QdDIcC+bBFReHkFFjREZfSUuF88clyNywAVD8sHXthoA+/ZC5eSPSpkwUoQ2blQrS1efWsmGFsSLderr7fC2WMR9LVYz1mdxhMow5ABIDwwEmAxnfMZFFYuA1BSUa8Atqpe/+fXJu2eUfvnA4sjr32K0ny6LbTvxtPKNBNLwoGR7owoOhsD7vcEBmfzQ/p7kgRwRDtljhi08ADKzx840aGUoGa/8eyDYLYNBDSXdA8flFvA5Zyvre5YXOHilq8b6zFyAF8A9u6LKuT0uHwj/hxfP50kaaQwCbb+/B7YbfmQnJbMyq/XPO4pVSCXJIsJi/3+kUHoiS4YTCa4MCRP+AmD87CHV6KB6vGJNS0MDnPRmLMo5XX4ctzM68W6mbBvxbrdB/9/ucgc/21Zx627N3vvF79vSzOefajrjLzQfi+LV/WFNdCx7Pfg/1PHXcLBT8u3I367XPaaxrz1fPudmcr3mWwgD+f1dVrp+ZBvx7abeunmuBv513Ly2VBvyb75YG/HtJmzXg53q3NOBrwM+1stxjJ2oW/yYbpgFfA/49hudcT1cDvgb8XCvLtSdqrn6el67QL9SArwE/z0qo/aeZeV66Qr9QA74G/DwrofbfZOd56Qr9Qu2/ydaAn2clZG873yhU3xLL80DahQW2AmpfCN9p+D87Zj544Nd22gAAAABJRU5ErkJggg==">
          <a:extLst>
            <a:ext uri="{FF2B5EF4-FFF2-40B4-BE49-F238E27FC236}">
              <a16:creationId xmlns:a16="http://schemas.microsoft.com/office/drawing/2014/main" id="{00000000-0008-0000-0100-000004000000}"/>
            </a:ext>
          </a:extLst>
        </xdr:cNvPr>
        <xdr:cNvSpPr/>
      </xdr:nvSpPr>
      <xdr:spPr>
        <a:xfrm>
          <a:off x="5193600" y="3627600"/>
          <a:ext cx="304800"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xdr:col>
      <xdr:colOff>47625</xdr:colOff>
      <xdr:row>1</xdr:row>
      <xdr:rowOff>190500</xdr:rowOff>
    </xdr:from>
    <xdr:ext cx="409575" cy="228600"/>
    <xdr:pic>
      <xdr:nvPicPr>
        <xdr:cNvPr id="5" name="image2.jpg" title="Image">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6413500</xdr:colOff>
      <xdr:row>1</xdr:row>
      <xdr:rowOff>28575</xdr:rowOff>
    </xdr:from>
    <xdr:ext cx="3162300" cy="485775"/>
    <xdr:pic>
      <xdr:nvPicPr>
        <xdr:cNvPr id="6" name="image1.png" title="Image">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xfrm>
          <a:off x="8058150" y="206375"/>
          <a:ext cx="3162300" cy="4857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nature.com/articles/s41598-020-71908-9"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diabetesatlas.org/data/en/indicators/19/"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richtlijnendatabase.nl/richtlijn/diabetes_mellitus_type_2_in_de_tweede_lijn/randvoorwaarden_organisatie_van_zorg/doorverwijs-_en_terugverwijsbeleid.html" TargetMode="External"/><Relationship Id="rId3" Type="http://schemas.openxmlformats.org/officeDocument/2006/relationships/hyperlink" Target="https://www.kaypahoito.fi/hoi50068" TargetMode="External"/><Relationship Id="rId7" Type="http://schemas.openxmlformats.org/officeDocument/2006/relationships/hyperlink" Target="http://richtlijnendatabase.nl/" TargetMode="External"/><Relationship Id="rId2" Type="http://schemas.openxmlformats.org/officeDocument/2006/relationships/hyperlink" Target="https://www.nice.org.uk/" TargetMode="External"/><Relationship Id="rId1" Type="http://schemas.openxmlformats.org/officeDocument/2006/relationships/hyperlink" Target="http://www.hljk.hr/Portals/0/Medix%20-%20Suplement%2008-34-smjernice-DM2.pdf" TargetMode="External"/><Relationship Id="rId6" Type="http://schemas.openxmlformats.org/officeDocument/2006/relationships/hyperlink" Target="https://conseil-scientifique.public.lu/fr/publications/diabete/diabete-long.html" TargetMode="External"/><Relationship Id="rId5" Type="http://schemas.openxmlformats.org/officeDocument/2006/relationships/hyperlink" Target="http://www.diabet.hu/upload/diabetes/magazine/dh.2017.1.pdf?web_id=" TargetMode="External"/><Relationship Id="rId10" Type="http://schemas.openxmlformats.org/officeDocument/2006/relationships/hyperlink" Target="https://endodiab.si/priporocila/smernice-za-vodenje-sladkorne-bolezni/" TargetMode="External"/><Relationship Id="rId4" Type="http://schemas.openxmlformats.org/officeDocument/2006/relationships/hyperlink" Target="https://drive.google.com/file/d/1L-zjpv1cYIWlItTDvlW_ljZR4q7esZkx/view" TargetMode="External"/><Relationship Id="rId9" Type="http://schemas.openxmlformats.org/officeDocument/2006/relationships/hyperlink" Target="https://diaslovakia.sk/system/files/vestnik-49-60-2011_diabetologia.pdf"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sam.lrv.lt/uploads/sam/documents/files/mokymo%20programa.pdf" TargetMode="External"/><Relationship Id="rId2" Type="http://schemas.openxmlformats.org/officeDocument/2006/relationships/hyperlink" Target="https://www.kormany.hu/download/e/a4/30000/Eg%C3%A9szs%C3%A9ges_Magyarorsz%C3%A1g_e%C3%BC_strat%C3%A9gia_.pdf" TargetMode="External"/><Relationship Id="rId1" Type="http://schemas.openxmlformats.org/officeDocument/2006/relationships/hyperlink" Target="https://www.ede.gr/wp-content/uploads/2019/10/10o-Kliniko-Frontistirio.pdf" TargetMode="External"/><Relationship Id="rId6" Type="http://schemas.openxmlformats.org/officeDocument/2006/relationships/hyperlink" Target="https://www.diabetes-zveza.si/laicno-svetovanje/prirocnik-laicnega-svetovanja/" TargetMode="External"/><Relationship Id="rId5" Type="http://schemas.openxmlformats.org/officeDocument/2006/relationships/hyperlink" Target="http://www.zivotbezcukrovky.sk/upload/files/NDP.pdf" TargetMode="External"/><Relationship Id="rId4" Type="http://schemas.openxmlformats.org/officeDocument/2006/relationships/hyperlink" Target="https://akademia.nfz.gov.pl/wp-content/uploads/2018/03/Program_zarzadzania_choroba.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socialstyrelsen.se/globalassets/sharepoint-dokument/artikelkatalog/nationella-riktlinjer/2018-10-25.pdf" TargetMode="External"/><Relationship Id="rId3" Type="http://schemas.openxmlformats.org/officeDocument/2006/relationships/hyperlink" Target="http://www.diabet.hu/upload/diabetes/magazine/dh.2017.1.pdf?web_id=" TargetMode="External"/><Relationship Id="rId7" Type="http://schemas.openxmlformats.org/officeDocument/2006/relationships/hyperlink" Target="https://endodiab.si/wp-content/uploads/2015/12/25.-Multimorbidnost-in-bolnik-s-sladkorno-boleznijo.pdf" TargetMode="External"/><Relationship Id="rId2" Type="http://schemas.openxmlformats.org/officeDocument/2006/relationships/hyperlink" Target="http://icare4eu.org/pdf/POTKU_Case_report.pdf" TargetMode="External"/><Relationship Id="rId1" Type="http://schemas.openxmlformats.org/officeDocument/2006/relationships/hyperlink" Target="https://empactzorgt.be/" TargetMode="External"/><Relationship Id="rId6" Type="http://schemas.openxmlformats.org/officeDocument/2006/relationships/hyperlink" Target="http://old.ms.ro/documente/Ghid%20DIABET%20ZAHARAT_1185_2396.pdf" TargetMode="External"/><Relationship Id="rId5" Type="http://schemas.openxmlformats.org/officeDocument/2006/relationships/hyperlink" Target="http://oncoline.nl/" TargetMode="External"/><Relationship Id="rId4" Type="http://schemas.openxmlformats.org/officeDocument/2006/relationships/hyperlink" Target="http://www.diabetasgaires.lt/x-kardiovaskuliniu-ligu-rizikos-prevencija-ir-gydymas.htm?spec=1"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s://zavarovanec.zzzs.si/wps/portal/portali/azos/vkljucitev_ozz_kzz/kzz/" TargetMode="External"/><Relationship Id="rId1" Type="http://schemas.openxmlformats.org/officeDocument/2006/relationships/hyperlink" Target="https://www.kanta.fi/en/professionals/patient-data-repository"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esifundsforhealth.eu/sites/default/files/2018-05/HU_EESZT.pdf" TargetMode="External"/><Relationship Id="rId2" Type="http://schemas.openxmlformats.org/officeDocument/2006/relationships/hyperlink" Target="https://www.moh.gov.gr/articles/ehealth/6745-sxediasmos-kai-ylopoihsh-toy-ethnikoy-plaisioy-dialeitoyrgikothtas-gia-thn-hlektronikh-ygeia" TargetMode="External"/><Relationship Id="rId1" Type="http://schemas.openxmlformats.org/officeDocument/2006/relationships/hyperlink" Target="https://thl.fi/en/web/information-management-in-social-welfare-and-health-care/standardisation-of-data-and-requirements/regulations-and-guidelines" TargetMode="External"/><Relationship Id="rId6" Type="http://schemas.openxmlformats.org/officeDocument/2006/relationships/hyperlink" Target="https://www.rijksoverheid.nl/onderwerpen/e-health/overheid-stimuleert-e-health" TargetMode="External"/><Relationship Id="rId5" Type="http://schemas.openxmlformats.org/officeDocument/2006/relationships/hyperlink" Target="https://e-seimas.lrs.lt/portal/legalAct/lt/TAD/ec6c3750335211e8a149e8cfbedd2503/asr" TargetMode="External"/><Relationship Id="rId4" Type="http://schemas.openxmlformats.org/officeDocument/2006/relationships/hyperlink" Target="http://www.salute.gov.it/portale/temi/p2_6.jsp?lingua=italiano&amp;id=2509&amp;area=eHealth&amp;menu=iniziative"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uzis.cz/index.php?pg=registry-sber-dat--narodni-zdravotni-registry--narodni-diabetologicky-registr" TargetMode="External"/><Relationship Id="rId2" Type="http://schemas.openxmlformats.org/officeDocument/2006/relationships/hyperlink" Target="https://www.hzjz.hr/sluzba-epidemiologija-prevencija-nezaraznih-bolesti/odjel-za-koordinaciju-i-provodenje-programa-i-projekata-za-prevenciju-kronicnih-nezaraznih-bolest/dijabetes/2/" TargetMode="External"/><Relationship Id="rId1" Type="http://schemas.openxmlformats.org/officeDocument/2006/relationships/hyperlink" Target="https://www.zorgneticuro.be/sites/default/files/general/blikvanger_gezondheidszorg_az_v10.cleaned.pdf" TargetMode="External"/><Relationship Id="rId5" Type="http://schemas.openxmlformats.org/officeDocument/2006/relationships/hyperlink" Target="https://www.ndr.nu/" TargetMode="External"/><Relationship Id="rId4" Type="http://schemas.openxmlformats.org/officeDocument/2006/relationships/hyperlink" Target="https://eservices.eopyy.gov.gr:20002/Diabet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oecd-ilibrary.org/docserver/4b7ba48c-en.pdf?expires=1595095098&amp;id=id&amp;accname=guest&amp;checksum=E2B540A1C94FF6901515737FE7B99D47" TargetMode="External"/><Relationship Id="rId2" Type="http://schemas.openxmlformats.org/officeDocument/2006/relationships/hyperlink" Target="https://reader.elsevier.com/reader/sd/pii/S0168851016000294?token=8FBAA6DB52A405D2CF6AF3135E19EFD417F2619E71B82AF4363D03B087FEF4A2D9701EC5803838E6584FAB34707AB70D" TargetMode="External"/><Relationship Id="rId1" Type="http://schemas.openxmlformats.org/officeDocument/2006/relationships/hyperlink" Target="https://www.vzp.cz/o-nas/tiskove-centrum/otazky-tydne/kam-s-cukrovkou" TargetMode="External"/><Relationship Id="rId6" Type="http://schemas.openxmlformats.org/officeDocument/2006/relationships/printerSettings" Target="../printerSettings/printerSettings1.bin"/><Relationship Id="rId5" Type="http://schemas.openxmlformats.org/officeDocument/2006/relationships/hyperlink" Target="https://www.england.nhs.uk/wp-content/uploads/2019/03/8-NHS-Standard-Contract-Technical-Guidance-1920-v1.pdf" TargetMode="External"/><Relationship Id="rId4" Type="http://schemas.openxmlformats.org/officeDocument/2006/relationships/hyperlink" Target="https://www.dovera.sk/lepsizivotscukrovkou/ako-doverapomaha-diabetikom/vyhody-pre-lekara"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s://www.nijz.si/sl/sladkorna-bolezen-smo-pripravljeni-na-naslednje-desetletje" TargetMode="External"/><Relationship Id="rId1" Type="http://schemas.openxmlformats.org/officeDocument/2006/relationships/hyperlink" Target="https://www.oecd-ilibrary.org/docserver/4b7ba48c-en.pdf?expires=1595095098&amp;id=id&amp;accname=guest&amp;checksum=E2B540A1C94FF6901515737FE7B99D47"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diabetesatlas.org/data/en/indicators/2/"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diabetesatlas.org/data/en/indicators/2/"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diabetesatlas.org/data/en/indicators/2/"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www.diabetesatlas.org/data/en/indicators/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41"/>
  <sheetViews>
    <sheetView tabSelected="1" zoomScaleNormal="100" workbookViewId="0">
      <selection activeCell="B8" sqref="B8"/>
    </sheetView>
  </sheetViews>
  <sheetFormatPr defaultColWidth="0" defaultRowHeight="15" customHeight="1" zeroHeight="1" x14ac:dyDescent="0.3"/>
  <cols>
    <col min="1" max="17" width="8.9140625" customWidth="1"/>
    <col min="18" max="16384" width="12.6640625" hidden="1"/>
  </cols>
  <sheetData>
    <row r="1" spans="1:17" ht="14.5" x14ac:dyDescent="0.35">
      <c r="A1" s="1"/>
      <c r="B1" s="1"/>
      <c r="C1" s="1"/>
      <c r="D1" s="1"/>
      <c r="E1" s="1"/>
      <c r="F1" s="1"/>
      <c r="G1" s="1"/>
      <c r="H1" s="1"/>
      <c r="I1" s="1"/>
      <c r="J1" s="1"/>
      <c r="K1" s="1"/>
      <c r="L1" s="1"/>
      <c r="M1" s="1"/>
      <c r="N1" s="1"/>
      <c r="O1" s="2"/>
      <c r="P1" s="3"/>
      <c r="Q1" s="4"/>
    </row>
    <row r="2" spans="1:17" ht="14.25" customHeight="1" x14ac:dyDescent="0.35">
      <c r="A2" s="1"/>
      <c r="B2" s="1"/>
      <c r="C2" s="1"/>
      <c r="D2" s="1"/>
      <c r="E2" s="1"/>
      <c r="F2" s="1"/>
      <c r="G2" s="1"/>
      <c r="H2" s="1"/>
      <c r="I2" s="1"/>
      <c r="J2" s="1"/>
      <c r="K2" s="1"/>
      <c r="L2" s="1"/>
      <c r="M2" s="1"/>
      <c r="N2" s="1"/>
      <c r="O2" s="2"/>
      <c r="P2" s="3"/>
      <c r="Q2" s="4"/>
    </row>
    <row r="3" spans="1:17" ht="14.25" customHeight="1" x14ac:dyDescent="0.35">
      <c r="A3" s="1"/>
      <c r="B3" s="5" t="s">
        <v>0</v>
      </c>
      <c r="C3" s="1"/>
      <c r="D3" s="1"/>
      <c r="E3" s="1"/>
      <c r="F3" s="1"/>
      <c r="G3" s="1"/>
      <c r="H3" s="1"/>
      <c r="I3" s="1"/>
      <c r="J3" s="1"/>
      <c r="K3" s="1"/>
      <c r="L3" s="1"/>
      <c r="M3" s="1"/>
      <c r="N3" s="1"/>
      <c r="O3" s="2"/>
      <c r="P3" s="3"/>
      <c r="Q3" s="4"/>
    </row>
    <row r="4" spans="1:17" ht="14.25" customHeight="1" x14ac:dyDescent="0.35">
      <c r="A4" s="1"/>
      <c r="C4" s="1"/>
      <c r="D4" s="1"/>
      <c r="E4" s="1"/>
      <c r="F4" s="1"/>
      <c r="G4" s="1"/>
      <c r="H4" s="1"/>
      <c r="I4" s="1"/>
      <c r="J4" s="1"/>
      <c r="K4" s="1"/>
      <c r="L4" s="1"/>
      <c r="M4" s="1"/>
      <c r="N4" s="1"/>
      <c r="O4" s="2"/>
      <c r="P4" s="3"/>
      <c r="Q4" s="4"/>
    </row>
    <row r="5" spans="1:17" ht="14.25" customHeight="1" x14ac:dyDescent="0.35">
      <c r="A5" s="1"/>
      <c r="B5" s="1"/>
      <c r="C5" s="1"/>
      <c r="D5" s="1"/>
      <c r="E5" s="1"/>
      <c r="F5" s="1"/>
      <c r="G5" s="1"/>
      <c r="H5" s="1"/>
      <c r="I5" s="1"/>
      <c r="J5" s="1"/>
      <c r="K5" s="1"/>
      <c r="L5" s="1"/>
      <c r="M5" s="1"/>
      <c r="N5" s="1"/>
      <c r="O5" s="2"/>
      <c r="P5" s="3"/>
      <c r="Q5" s="4"/>
    </row>
    <row r="6" spans="1:17" ht="14.25" customHeight="1" x14ac:dyDescent="0.35">
      <c r="A6" s="6"/>
      <c r="B6" s="7"/>
      <c r="C6" s="1"/>
      <c r="D6" s="1"/>
      <c r="E6" s="1"/>
      <c r="F6" s="1"/>
      <c r="G6" s="1"/>
      <c r="H6" s="1"/>
      <c r="I6" s="1"/>
      <c r="J6" s="1"/>
      <c r="K6" s="1"/>
      <c r="L6" s="1"/>
      <c r="M6" s="1"/>
      <c r="N6" s="1"/>
      <c r="O6" s="2"/>
      <c r="P6" s="3"/>
      <c r="Q6" s="4"/>
    </row>
    <row r="7" spans="1:17" ht="14.25" customHeight="1" x14ac:dyDescent="0.35">
      <c r="A7" s="6"/>
      <c r="B7" s="7" t="s">
        <v>1</v>
      </c>
      <c r="C7" s="1"/>
      <c r="D7" s="1"/>
      <c r="E7" s="1"/>
      <c r="F7" s="1"/>
      <c r="G7" s="1"/>
      <c r="H7" s="1"/>
      <c r="I7" s="1"/>
      <c r="J7" s="1"/>
      <c r="K7" s="1"/>
      <c r="L7" s="1"/>
      <c r="M7" s="1"/>
      <c r="N7" s="1"/>
      <c r="O7" s="2"/>
      <c r="P7" s="3"/>
      <c r="Q7" s="4"/>
    </row>
    <row r="8" spans="1:17" ht="14.25" customHeight="1" x14ac:dyDescent="0.35">
      <c r="A8" s="3"/>
      <c r="B8" s="3"/>
      <c r="C8" s="6"/>
      <c r="D8" s="6"/>
      <c r="E8" s="6"/>
      <c r="F8" s="6"/>
      <c r="G8" s="6"/>
      <c r="H8" s="6"/>
      <c r="I8" s="6"/>
      <c r="J8" s="6"/>
      <c r="K8" s="6"/>
      <c r="L8" s="6"/>
      <c r="M8" s="6"/>
      <c r="N8" s="6"/>
      <c r="O8" s="8"/>
      <c r="P8" s="9"/>
      <c r="Q8" s="4"/>
    </row>
    <row r="9" spans="1:17" ht="14.5" x14ac:dyDescent="0.35">
      <c r="A9" s="3"/>
      <c r="B9" s="10"/>
      <c r="C9" s="148" t="s">
        <v>2</v>
      </c>
      <c r="D9" s="149"/>
      <c r="E9" s="149"/>
      <c r="F9" s="149"/>
      <c r="G9" s="149"/>
      <c r="H9" s="150"/>
      <c r="I9" s="151" t="s">
        <v>3</v>
      </c>
      <c r="J9" s="149"/>
      <c r="K9" s="149"/>
      <c r="L9" s="149"/>
      <c r="M9" s="149"/>
      <c r="N9" s="149"/>
      <c r="O9" s="149"/>
      <c r="P9" s="150"/>
      <c r="Q9" s="4"/>
    </row>
    <row r="10" spans="1:17" ht="25" x14ac:dyDescent="0.35">
      <c r="A10" s="3"/>
      <c r="B10" s="11"/>
      <c r="C10" s="152" t="s">
        <v>4</v>
      </c>
      <c r="D10" s="149"/>
      <c r="E10" s="149"/>
      <c r="F10" s="150"/>
      <c r="G10" s="12" t="s">
        <v>5</v>
      </c>
      <c r="H10" s="147" t="s">
        <v>987</v>
      </c>
      <c r="I10" s="152" t="s">
        <v>6</v>
      </c>
      <c r="J10" s="149"/>
      <c r="K10" s="150"/>
      <c r="L10" s="152" t="s">
        <v>7</v>
      </c>
      <c r="M10" s="149"/>
      <c r="N10" s="150"/>
      <c r="O10" s="152" t="s">
        <v>8</v>
      </c>
      <c r="P10" s="150"/>
      <c r="Q10" s="13"/>
    </row>
    <row r="11" spans="1:17" ht="14.25" customHeight="1" x14ac:dyDescent="0.35">
      <c r="A11" s="14"/>
      <c r="B11" s="15" t="s">
        <v>9</v>
      </c>
      <c r="C11" s="16" t="str">
        <f>'1.1.1'!C2</f>
        <v>1.1.1</v>
      </c>
      <c r="D11" s="16" t="str">
        <f>'1.1.2'!C2</f>
        <v>1.1.2</v>
      </c>
      <c r="E11" s="16" t="str">
        <f>'1.1.3'!C2</f>
        <v>1.1.3</v>
      </c>
      <c r="F11" s="16" t="str">
        <f>'1.1.4'!C2</f>
        <v>1.1.4</v>
      </c>
      <c r="G11" s="16">
        <f>'1.2'!C2</f>
        <v>1.2</v>
      </c>
      <c r="H11" s="16">
        <f>'1.3'!C2</f>
        <v>1.3</v>
      </c>
      <c r="I11" s="16" t="s">
        <v>10</v>
      </c>
      <c r="J11" s="16" t="s">
        <v>11</v>
      </c>
      <c r="K11" s="16" t="s">
        <v>12</v>
      </c>
      <c r="L11" s="16" t="s">
        <v>13</v>
      </c>
      <c r="M11" s="16" t="s">
        <v>14</v>
      </c>
      <c r="N11" s="16" t="s">
        <v>15</v>
      </c>
      <c r="O11" s="16" t="s">
        <v>16</v>
      </c>
      <c r="P11" s="16" t="s">
        <v>17</v>
      </c>
      <c r="Q11" s="13"/>
    </row>
    <row r="12" spans="1:17" ht="140.25" customHeight="1" x14ac:dyDescent="0.35">
      <c r="A12" s="2"/>
      <c r="B12" s="137" t="s">
        <v>985</v>
      </c>
      <c r="C12" s="17" t="str">
        <f>'1.1.1'!C3</f>
        <v>Age-adjusted comparative prevalence of diabetes, % – 2019</v>
      </c>
      <c r="D12" s="17" t="str">
        <f>'1.1.2'!C3</f>
        <v>Age-adjusted comparative prevalence of diabetes, % – 2030</v>
      </c>
      <c r="E12" s="18" t="str">
        <f>'1.1.3'!C3</f>
        <v>Age-adjusted comparative prevalence of diabetes, % – 2045</v>
      </c>
      <c r="F12" s="17" t="str">
        <f>'1.1.4'!C3</f>
        <v>Proportion of people with undiagnosed diabetes (20-79 y), % – 2019</v>
      </c>
      <c r="G12" s="17" t="str">
        <f>'1.2'!C3</f>
        <v>Diabetes related DALYs (rate)</v>
      </c>
      <c r="H12" s="17" t="str">
        <f>'1.3'!C3</f>
        <v>Average health expenditure per person with diabetes (Euros) – 2019</v>
      </c>
      <c r="I12" s="17" t="str">
        <f>'2.1.1'!C3</f>
        <v>National diabetes care guidelines incorporate vertical and/or horizontal integration</v>
      </c>
      <c r="J12" s="17" t="str">
        <f>'2.1.2'!C3</f>
        <v>Evidence of chronic disease management programme for diabetes</v>
      </c>
      <c r="K12" s="17" t="str">
        <f>'2.1.3'!C3</f>
        <v>Evidence of multimorbidity management, including diabetes</v>
      </c>
      <c r="L12" s="17" t="str">
        <f>'2.2.1'!C3</f>
        <v>Is there is an electronic health records (EHR) system in place?</v>
      </c>
      <c r="M12" s="17" t="str">
        <f>'2.2.2'!C3</f>
        <v>Is there a policy or strategy to facilitate interoperability of EHR?</v>
      </c>
      <c r="N12" s="17" t="str">
        <f>'2.2.3'!C3</f>
        <v>Is there is a national diabetes registry?</v>
      </c>
      <c r="O12" s="17" t="str">
        <f>'2.3.1'!C3</f>
        <v>Is diabetes care funding vertically integrated?</v>
      </c>
      <c r="P12" s="17" t="str">
        <f>'2.3.2'!C3</f>
        <v>Are incentives in place for providers to facilitate/ encourage integrated care in diabetes?</v>
      </c>
      <c r="Q12" s="13"/>
    </row>
    <row r="13" spans="1:17" ht="26" x14ac:dyDescent="0.35">
      <c r="A13" s="19"/>
      <c r="B13" s="20" t="s">
        <v>19</v>
      </c>
      <c r="C13" s="21">
        <f>'1.1.1'!C14</f>
        <v>6.6</v>
      </c>
      <c r="D13" s="21">
        <f>'1.1.2'!C14</f>
        <v>7.8</v>
      </c>
      <c r="E13" s="21">
        <f>'1.1.3'!C14</f>
        <v>8.5</v>
      </c>
      <c r="F13" s="22">
        <f>'1.1.4'!C14</f>
        <v>36.299999999999997</v>
      </c>
      <c r="G13" s="21" t="str">
        <f>'1.2'!C14</f>
        <v>Low</v>
      </c>
      <c r="H13" s="23">
        <f>'1.3'!D14</f>
        <v>5259.3</v>
      </c>
      <c r="I13" s="24" t="str">
        <f>'2.1.1'!C14</f>
        <v>Horizontal and vertical</v>
      </c>
      <c r="J13" s="25" t="str">
        <f>'2.1.2'!C14</f>
        <v>Yes</v>
      </c>
      <c r="K13" s="25" t="str">
        <f>'2.1.3'!C14</f>
        <v>Yes</v>
      </c>
      <c r="L13" s="25" t="str">
        <f>'2.2.1'!C14</f>
        <v>National</v>
      </c>
      <c r="M13" s="25" t="str">
        <f>'2.2.2'!C14</f>
        <v>No</v>
      </c>
      <c r="N13" s="25" t="str">
        <f>'2.2.3'!C14</f>
        <v>No</v>
      </c>
      <c r="O13" s="25" t="str">
        <f>'2.3.1'!C14</f>
        <v>No</v>
      </c>
      <c r="P13" s="25" t="str">
        <f>'2.3.2'!C14</f>
        <v>No</v>
      </c>
      <c r="Q13" s="13"/>
    </row>
    <row r="14" spans="1:17" ht="39" x14ac:dyDescent="0.35">
      <c r="A14" s="19"/>
      <c r="B14" s="20" t="s">
        <v>20</v>
      </c>
      <c r="C14" s="21">
        <f>'1.1.1'!C15</f>
        <v>4.5999999999999996</v>
      </c>
      <c r="D14" s="21">
        <f>'1.1.2'!C15</f>
        <v>5.3</v>
      </c>
      <c r="E14" s="21">
        <f>'1.1.3'!C15</f>
        <v>5.7</v>
      </c>
      <c r="F14" s="22">
        <f>'1.1.4'!C15</f>
        <v>36.299999999999997</v>
      </c>
      <c r="G14" s="21" t="str">
        <f>'1.2'!C15</f>
        <v>Medium</v>
      </c>
      <c r="H14" s="23">
        <f>'1.3'!D15</f>
        <v>5010.3999999999996</v>
      </c>
      <c r="I14" s="24" t="str">
        <f>'2.1.1'!C15</f>
        <v>Horizontal and vertical</v>
      </c>
      <c r="J14" s="25" t="str">
        <f>'2.1.2'!C15</f>
        <v>Yes</v>
      </c>
      <c r="K14" s="25" t="str">
        <f>'2.1.3'!C15</f>
        <v>Yes</v>
      </c>
      <c r="L14" s="25" t="str">
        <f>'2.2.1'!C15</f>
        <v>National and regional</v>
      </c>
      <c r="M14" s="25" t="str">
        <f>'2.2.2'!C15</f>
        <v>Interoperability policy</v>
      </c>
      <c r="N14" s="25" t="str">
        <f>'2.2.3'!C15</f>
        <v>Yes</v>
      </c>
      <c r="O14" s="25" t="str">
        <f>'2.3.1'!C15</f>
        <v>No</v>
      </c>
      <c r="P14" s="25" t="str">
        <f>'2.3.2'!C15</f>
        <v>Yes</v>
      </c>
      <c r="Q14" s="13"/>
    </row>
    <row r="15" spans="1:17" ht="39" x14ac:dyDescent="0.35">
      <c r="A15" s="19"/>
      <c r="B15" s="20" t="s">
        <v>21</v>
      </c>
      <c r="C15" s="21">
        <f>'1.1.1'!C16</f>
        <v>6</v>
      </c>
      <c r="D15" s="21">
        <f>'1.1.2'!C16</f>
        <v>6.9</v>
      </c>
      <c r="E15" s="21">
        <f>'1.1.3'!C16</f>
        <v>7.4</v>
      </c>
      <c r="F15" s="22">
        <f>'1.1.4'!C16</f>
        <v>32.5</v>
      </c>
      <c r="G15" s="21" t="str">
        <f>'1.2'!C16</f>
        <v>Low</v>
      </c>
      <c r="H15" s="23">
        <f>'1.3'!D16</f>
        <v>1739</v>
      </c>
      <c r="I15" s="24" t="str">
        <f>'2.1.1'!C16</f>
        <v>Horizontal and vertical</v>
      </c>
      <c r="J15" s="25" t="str">
        <f>'2.1.2'!C16</f>
        <v>Yes</v>
      </c>
      <c r="K15" s="25" t="str">
        <f>'2.1.3'!C16</f>
        <v>Yes</v>
      </c>
      <c r="L15" s="25" t="str">
        <f>'2.2.1'!C16</f>
        <v>National</v>
      </c>
      <c r="M15" s="25" t="str">
        <f>'2.2.2'!C16</f>
        <v>Included in eHealth policy</v>
      </c>
      <c r="N15" s="25" t="str">
        <f>'2.2.3'!C16</f>
        <v>Yes</v>
      </c>
      <c r="O15" s="25" t="str">
        <f>'2.3.1'!C16</f>
        <v>Yes</v>
      </c>
      <c r="P15" s="25" t="str">
        <f>'2.3.2'!C16</f>
        <v>No</v>
      </c>
      <c r="Q15" s="13"/>
    </row>
    <row r="16" spans="1:17" ht="39" x14ac:dyDescent="0.35">
      <c r="A16" s="19"/>
      <c r="B16" s="20" t="s">
        <v>22</v>
      </c>
      <c r="C16" s="21">
        <f>'1.1.1'!C17</f>
        <v>5.4</v>
      </c>
      <c r="D16" s="21">
        <f>'1.1.2'!C17</f>
        <v>5.9</v>
      </c>
      <c r="E16" s="21">
        <f>'1.1.3'!C17</f>
        <v>6.1</v>
      </c>
      <c r="F16" s="22">
        <f>'1.1.4'!C17</f>
        <v>42</v>
      </c>
      <c r="G16" s="21" t="str">
        <f>'1.2'!C17</f>
        <v>Low</v>
      </c>
      <c r="H16" s="23">
        <f>'1.3'!D17</f>
        <v>1043.9000000000001</v>
      </c>
      <c r="I16" s="26" t="str">
        <f>'2.1.1'!C17</f>
        <v>Horizontal and vertical</v>
      </c>
      <c r="J16" s="25" t="str">
        <f>'2.1.2'!C17</f>
        <v>Yes</v>
      </c>
      <c r="K16" s="25" t="str">
        <f>'2.1.3'!C17</f>
        <v>Yes</v>
      </c>
      <c r="L16" s="25" t="str">
        <f>'2.2.1'!C17</f>
        <v>National</v>
      </c>
      <c r="M16" s="25" t="str">
        <f>'2.2.2'!C17</f>
        <v>Included in eHealth policy</v>
      </c>
      <c r="N16" s="25" t="str">
        <f>'2.2.3'!C17</f>
        <v>Yes</v>
      </c>
      <c r="O16" s="25" t="str">
        <f>'2.3.1'!C17</f>
        <v>Yes</v>
      </c>
      <c r="P16" s="25" t="str">
        <f>'2.3.2'!C17</f>
        <v>Yes</v>
      </c>
      <c r="Q16" s="13"/>
    </row>
    <row r="17" spans="1:17" ht="14.5" x14ac:dyDescent="0.35">
      <c r="A17" s="19"/>
      <c r="B17" s="20" t="s">
        <v>23</v>
      </c>
      <c r="C17" s="21">
        <f>'1.1.1'!C18</f>
        <v>9</v>
      </c>
      <c r="D17" s="21">
        <f>'1.1.2'!C18</f>
        <v>10.1</v>
      </c>
      <c r="E17" s="21">
        <f>'1.1.3'!C18</f>
        <v>10.6</v>
      </c>
      <c r="F17" s="22">
        <f>'1.1.4'!C18</f>
        <v>36.6</v>
      </c>
      <c r="G17" s="21" t="str">
        <f>'1.2'!C18</f>
        <v>Low</v>
      </c>
      <c r="H17" s="23">
        <f>'1.3'!D18</f>
        <v>2007.5</v>
      </c>
      <c r="I17" s="27" t="str">
        <f>'2.1.1'!C18</f>
        <v>Horizontal</v>
      </c>
      <c r="J17" s="25" t="str">
        <f>'2.1.2'!C18</f>
        <v>Yes</v>
      </c>
      <c r="K17" s="25" t="str">
        <f>'2.1.3'!C18</f>
        <v>Yes</v>
      </c>
      <c r="L17" s="25" t="str">
        <f>'2.2.1'!C18</f>
        <v>National</v>
      </c>
      <c r="M17" s="25" t="str">
        <f>'2.2.2'!C18</f>
        <v>No</v>
      </c>
      <c r="N17" s="25" t="str">
        <f>'2.2.3'!C18</f>
        <v>No</v>
      </c>
      <c r="O17" s="25" t="str">
        <f>'2.3.1'!C18</f>
        <v>No</v>
      </c>
      <c r="P17" s="25" t="str">
        <f>'2.3.2'!C18</f>
        <v>No</v>
      </c>
      <c r="Q17" s="13"/>
    </row>
    <row r="18" spans="1:17" ht="26" x14ac:dyDescent="0.35">
      <c r="A18" s="19"/>
      <c r="B18" s="28" t="s">
        <v>24</v>
      </c>
      <c r="C18" s="21">
        <f>'1.1.1'!C19</f>
        <v>7</v>
      </c>
      <c r="D18" s="21">
        <f>'1.1.2'!C19</f>
        <v>8.1</v>
      </c>
      <c r="E18" s="21">
        <f>'1.1.3'!C19</f>
        <v>8.6999999999999993</v>
      </c>
      <c r="F18" s="22">
        <f>'1.1.4'!C19</f>
        <v>36.299999999999997</v>
      </c>
      <c r="G18" s="21" t="str">
        <f>'1.2'!C19</f>
        <v>No data</v>
      </c>
      <c r="H18" s="23">
        <f>'1.3'!D19</f>
        <v>1532</v>
      </c>
      <c r="I18" s="24" t="str">
        <f>'2.1.1'!C19</f>
        <v>Horizontal and vertical</v>
      </c>
      <c r="J18" s="25" t="str">
        <f>'2.1.2'!C19</f>
        <v>Yes</v>
      </c>
      <c r="K18" s="25" t="str">
        <f>'2.1.3'!C19</f>
        <v>Yes</v>
      </c>
      <c r="L18" s="25" t="str">
        <f>'2.2.1'!C19</f>
        <v>National</v>
      </c>
      <c r="M18" s="25" t="str">
        <f>'2.2.2'!C19</f>
        <v>Interoperability policy</v>
      </c>
      <c r="N18" s="25" t="str">
        <f>'2.2.3'!C19</f>
        <v>Yes</v>
      </c>
      <c r="O18" s="25" t="str">
        <f>'2.3.1'!C19</f>
        <v>Yes</v>
      </c>
      <c r="P18" s="25" t="str">
        <f>'2.3.2'!C19</f>
        <v>Yes</v>
      </c>
      <c r="Q18" s="13"/>
    </row>
    <row r="19" spans="1:17" ht="26" x14ac:dyDescent="0.35">
      <c r="A19" s="19"/>
      <c r="B19" s="20" t="s">
        <v>25</v>
      </c>
      <c r="C19" s="21">
        <f>'1.1.1'!C20</f>
        <v>8.3000000000000007</v>
      </c>
      <c r="D19" s="21">
        <f>'1.1.2'!C20</f>
        <v>9.5</v>
      </c>
      <c r="E19" s="21">
        <f>'1.1.3'!C20</f>
        <v>10.199999999999999</v>
      </c>
      <c r="F19" s="22">
        <f>'1.1.4'!C20</f>
        <v>65.599999999999994</v>
      </c>
      <c r="G19" s="21" t="str">
        <f>'1.2'!C20</f>
        <v>Low</v>
      </c>
      <c r="H19" s="23">
        <f>'1.3'!D20</f>
        <v>5521.1</v>
      </c>
      <c r="I19" s="24" t="str">
        <f>'2.1.1'!C20</f>
        <v>Horizontal and vertical</v>
      </c>
      <c r="J19" s="25" t="str">
        <f>'2.1.2'!C20</f>
        <v>Yes</v>
      </c>
      <c r="K19" s="25" t="str">
        <f>'2.1.3'!C20</f>
        <v>Yes</v>
      </c>
      <c r="L19" s="25" t="str">
        <f>'2.2.1'!C20</f>
        <v>National</v>
      </c>
      <c r="M19" s="25" t="str">
        <f>'2.2.2'!C20</f>
        <v>Interoperability policy</v>
      </c>
      <c r="N19" s="25" t="str">
        <f>'2.2.3'!C20</f>
        <v>Yes</v>
      </c>
      <c r="O19" s="25" t="str">
        <f>'2.3.1'!C20</f>
        <v>Yes</v>
      </c>
      <c r="P19" s="25" t="str">
        <f>'2.3.2'!C20</f>
        <v>No</v>
      </c>
      <c r="Q19" s="13"/>
    </row>
    <row r="20" spans="1:17" ht="39" x14ac:dyDescent="0.35">
      <c r="A20" s="19"/>
      <c r="B20" s="20" t="s">
        <v>26</v>
      </c>
      <c r="C20" s="21">
        <f>'1.1.1'!C21</f>
        <v>4.2</v>
      </c>
      <c r="D20" s="21">
        <f>'1.1.2'!C21</f>
        <v>4.9000000000000004</v>
      </c>
      <c r="E20" s="21">
        <f>'1.1.3'!C21</f>
        <v>5.2</v>
      </c>
      <c r="F20" s="22">
        <f>'1.1.4'!C21</f>
        <v>36.299999999999997</v>
      </c>
      <c r="G20" s="21" t="str">
        <f>'1.2'!C21</f>
        <v>Low</v>
      </c>
      <c r="H20" s="23">
        <f>'1.3'!D21</f>
        <v>1387.4</v>
      </c>
      <c r="I20" s="26" t="str">
        <f>'2.1.1'!C21</f>
        <v>No</v>
      </c>
      <c r="J20" s="25" t="str">
        <f>'2.1.2'!C21</f>
        <v>Yes</v>
      </c>
      <c r="K20" s="25" t="str">
        <f>'2.1.3'!C21</f>
        <v>Yes</v>
      </c>
      <c r="L20" s="25" t="str">
        <f>'2.2.1'!C21</f>
        <v>National</v>
      </c>
      <c r="M20" s="25" t="str">
        <f>'2.2.2'!C21</f>
        <v>Included in eHealth policy</v>
      </c>
      <c r="N20" s="25" t="str">
        <f>'2.2.3'!C21</f>
        <v>No</v>
      </c>
      <c r="O20" s="25" t="str">
        <f>'2.3.1'!C21</f>
        <v>Yes</v>
      </c>
      <c r="P20" s="25" t="str">
        <f>'2.3.2'!C21</f>
        <v>Yes</v>
      </c>
      <c r="Q20" s="13"/>
    </row>
    <row r="21" spans="1:17" ht="39" x14ac:dyDescent="0.35">
      <c r="A21" s="19"/>
      <c r="B21" s="20" t="s">
        <v>27</v>
      </c>
      <c r="C21" s="21">
        <f>'1.1.1'!C22</f>
        <v>5.6</v>
      </c>
      <c r="D21" s="21">
        <f>'1.1.2'!C22</f>
        <v>6.6</v>
      </c>
      <c r="E21" s="21">
        <f>'1.1.3'!C22</f>
        <v>7.2</v>
      </c>
      <c r="F21" s="22">
        <f>'1.1.4'!C22</f>
        <v>60.6</v>
      </c>
      <c r="G21" s="21" t="str">
        <f>'1.2'!C22</f>
        <v>Low</v>
      </c>
      <c r="H21" s="23">
        <f>'1.3'!D22</f>
        <v>3774</v>
      </c>
      <c r="I21" s="24" t="str">
        <f>'2.1.1'!C22</f>
        <v>Horizontal and vertical</v>
      </c>
      <c r="J21" s="25" t="str">
        <f>'2.1.2'!C22</f>
        <v>Yes</v>
      </c>
      <c r="K21" s="25" t="str">
        <f>'2.1.3'!C22</f>
        <v>Yes</v>
      </c>
      <c r="L21" s="25" t="str">
        <f>'2.2.1'!C22</f>
        <v>National</v>
      </c>
      <c r="M21" s="25" t="str">
        <f>'2.2.2'!C22</f>
        <v>Included in eHealth policy</v>
      </c>
      <c r="N21" s="25" t="str">
        <f>'2.2.3'!C22</f>
        <v>Yes</v>
      </c>
      <c r="O21" s="25" t="str">
        <f>'2.3.1'!C22</f>
        <v>No</v>
      </c>
      <c r="P21" s="25" t="str">
        <f>'2.3.2'!C22</f>
        <v>No</v>
      </c>
      <c r="Q21" s="13"/>
    </row>
    <row r="22" spans="1:17" ht="26" x14ac:dyDescent="0.35">
      <c r="A22" s="19"/>
      <c r="B22" s="20" t="s">
        <v>28</v>
      </c>
      <c r="C22" s="21">
        <f>'1.1.1'!C23</f>
        <v>4.8</v>
      </c>
      <c r="D22" s="21">
        <f>'1.1.2'!C23</f>
        <v>5.5</v>
      </c>
      <c r="E22" s="21">
        <f>'1.1.3'!C23</f>
        <v>5.9</v>
      </c>
      <c r="F22" s="22">
        <f>'1.1.4'!C23</f>
        <v>37.6</v>
      </c>
      <c r="G22" s="21" t="str">
        <f>'1.2'!C23</f>
        <v>Medium</v>
      </c>
      <c r="H22" s="23">
        <f>'1.3'!D23</f>
        <v>4858.6000000000004</v>
      </c>
      <c r="I22" s="24" t="str">
        <f>'2.1.1'!C23</f>
        <v>Horizontal and vertical</v>
      </c>
      <c r="J22" s="25" t="str">
        <f>'2.1.2'!C23</f>
        <v>Yes</v>
      </c>
      <c r="K22" s="25" t="str">
        <f>'2.1.3'!C23</f>
        <v>Yes</v>
      </c>
      <c r="L22" s="25" t="str">
        <f>'2.2.1'!C23</f>
        <v>National</v>
      </c>
      <c r="M22" s="25" t="str">
        <f>'2.2.2'!C23</f>
        <v>Interoperability policy</v>
      </c>
      <c r="N22" s="25" t="str">
        <f>'2.2.3'!C23</f>
        <v>No</v>
      </c>
      <c r="O22" s="25" t="str">
        <f>'2.3.1'!C23</f>
        <v>No</v>
      </c>
      <c r="P22" s="25" t="str">
        <f>'2.3.2'!C23</f>
        <v>Yes</v>
      </c>
      <c r="Q22" s="13"/>
    </row>
    <row r="23" spans="1:17" ht="26" x14ac:dyDescent="0.35">
      <c r="A23" s="19"/>
      <c r="B23" s="20" t="s">
        <v>29</v>
      </c>
      <c r="C23" s="21">
        <f>'1.1.1'!C24</f>
        <v>10.4</v>
      </c>
      <c r="D23" s="21">
        <f>'1.1.2'!C24</f>
        <v>11.8</v>
      </c>
      <c r="E23" s="21">
        <f>'1.1.3'!C24</f>
        <v>12.6</v>
      </c>
      <c r="F23" s="22">
        <f>'1.1.4'!C24</f>
        <v>47.6</v>
      </c>
      <c r="G23" s="21" t="str">
        <f>'1.2'!C24</f>
        <v xml:space="preserve">High </v>
      </c>
      <c r="H23" s="23">
        <f>'1.3'!D24</f>
        <v>4600.7</v>
      </c>
      <c r="I23" s="24" t="str">
        <f>'2.1.1'!C24</f>
        <v>Horizontal and vertical</v>
      </c>
      <c r="J23" s="25" t="str">
        <f>'2.1.2'!C24</f>
        <v>Yes</v>
      </c>
      <c r="K23" s="25" t="str">
        <f>'2.1.3'!C24</f>
        <v>Yes</v>
      </c>
      <c r="L23" s="25" t="str">
        <f>'2.2.1'!C24</f>
        <v>No</v>
      </c>
      <c r="M23" s="25" t="str">
        <f>'2.2.2'!C24</f>
        <v>No</v>
      </c>
      <c r="N23" s="25" t="str">
        <f>'2.2.3'!C24</f>
        <v>Yes</v>
      </c>
      <c r="O23" s="25" t="str">
        <f>'2.3.1'!C24</f>
        <v>No</v>
      </c>
      <c r="P23" s="25" t="str">
        <f>'2.3.2'!C24</f>
        <v>No</v>
      </c>
      <c r="Q23" s="13"/>
    </row>
    <row r="24" spans="1:17" ht="26" x14ac:dyDescent="0.35">
      <c r="A24" s="19"/>
      <c r="B24" s="20" t="s">
        <v>30</v>
      </c>
      <c r="C24" s="21">
        <f>'1.1.1'!C25</f>
        <v>4.7</v>
      </c>
      <c r="D24" s="21">
        <f>'1.1.2'!C25</f>
        <v>5.6</v>
      </c>
      <c r="E24" s="21">
        <f>'1.1.3'!C25</f>
        <v>6.1</v>
      </c>
      <c r="F24" s="22">
        <f>'1.1.4'!C25</f>
        <v>36.299999999999997</v>
      </c>
      <c r="G24" s="21" t="str">
        <f>'1.2'!C25</f>
        <v>Low</v>
      </c>
      <c r="H24" s="23">
        <f>'1.3'!D25</f>
        <v>1659.9</v>
      </c>
      <c r="I24" s="24" t="str">
        <f>'2.1.1'!C25</f>
        <v>Horizontal and vertical</v>
      </c>
      <c r="J24" s="25" t="str">
        <f>'2.1.2'!C25</f>
        <v>Yes</v>
      </c>
      <c r="K24" s="25" t="str">
        <f>'2.1.3'!C25</f>
        <v>Yes</v>
      </c>
      <c r="L24" s="25" t="str">
        <f>'2.2.1'!C25</f>
        <v>National</v>
      </c>
      <c r="M24" s="25" t="str">
        <f>'2.2.2'!C25</f>
        <v>Interoperability policy</v>
      </c>
      <c r="N24" s="25" t="str">
        <f>'2.2.3'!C25</f>
        <v>Yes</v>
      </c>
      <c r="O24" s="25" t="str">
        <f>'2.3.1'!C25</f>
        <v>Yes</v>
      </c>
      <c r="P24" s="25" t="str">
        <f>'2.3.2'!C25</f>
        <v>No</v>
      </c>
      <c r="Q24" s="13"/>
    </row>
    <row r="25" spans="1:17" ht="14.5" x14ac:dyDescent="0.35">
      <c r="A25" s="19"/>
      <c r="B25" s="20" t="s">
        <v>31</v>
      </c>
      <c r="C25" s="21">
        <f>'1.1.1'!C26</f>
        <v>6.9</v>
      </c>
      <c r="D25" s="21">
        <f>'1.1.2'!C26</f>
        <v>7.8</v>
      </c>
      <c r="E25" s="21">
        <f>'1.1.3'!C26</f>
        <v>8.3000000000000007</v>
      </c>
      <c r="F25" s="22">
        <f>'1.1.4'!C26</f>
        <v>16.7</v>
      </c>
      <c r="G25" s="21" t="str">
        <f>'1.2'!C26</f>
        <v>Medium</v>
      </c>
      <c r="H25" s="23">
        <f>'1.3'!D26</f>
        <v>1235.3</v>
      </c>
      <c r="I25" s="26" t="str">
        <f>'2.1.1'!C26</f>
        <v>No</v>
      </c>
      <c r="J25" s="25" t="str">
        <f>'2.1.2'!C26</f>
        <v>No</v>
      </c>
      <c r="K25" s="25" t="str">
        <f>'2.1.3'!C26</f>
        <v>Yes</v>
      </c>
      <c r="L25" s="25" t="str">
        <f>'2.2.1'!C26</f>
        <v>National</v>
      </c>
      <c r="M25" s="25" t="str">
        <f>'2.2.2'!C26</f>
        <v>No</v>
      </c>
      <c r="N25" s="25" t="str">
        <f>'2.2.3'!C26</f>
        <v>No</v>
      </c>
      <c r="O25" s="25" t="str">
        <f>'2.3.1'!C26</f>
        <v>No</v>
      </c>
      <c r="P25" s="25" t="str">
        <f>'2.3.2'!C26</f>
        <v>No</v>
      </c>
      <c r="Q25" s="13"/>
    </row>
    <row r="26" spans="1:17" ht="39" x14ac:dyDescent="0.35">
      <c r="A26" s="19"/>
      <c r="B26" s="20" t="s">
        <v>32</v>
      </c>
      <c r="C26" s="21">
        <f>'1.1.1'!C27</f>
        <v>3.2</v>
      </c>
      <c r="D26" s="21">
        <f>'1.1.2'!C27</f>
        <v>3.9</v>
      </c>
      <c r="E26" s="21">
        <f>'1.1.3'!C27</f>
        <v>4.3</v>
      </c>
      <c r="F26" s="22">
        <f>'1.1.4'!C27</f>
        <v>31.2</v>
      </c>
      <c r="G26" s="21" t="str">
        <f>'1.2'!C27</f>
        <v>Low</v>
      </c>
      <c r="H26" s="23">
        <f>'1.3'!D27</f>
        <v>6597.6</v>
      </c>
      <c r="I26" s="24" t="str">
        <f>'2.1.1'!C27</f>
        <v>Horizontal and vertical</v>
      </c>
      <c r="J26" s="25" t="str">
        <f>'2.1.2'!C27</f>
        <v>Yes</v>
      </c>
      <c r="K26" s="25" t="str">
        <f>'2.1.3'!C27</f>
        <v>Yes</v>
      </c>
      <c r="L26" s="25" t="str">
        <f>'2.2.1'!C27</f>
        <v>No</v>
      </c>
      <c r="M26" s="25" t="str">
        <f>'2.2.2'!C27</f>
        <v>Included in eHealth policy</v>
      </c>
      <c r="N26" s="25" t="str">
        <f>'2.2.3'!C27</f>
        <v>Yes</v>
      </c>
      <c r="O26" s="25" t="str">
        <f>'2.3.1'!C27</f>
        <v>No</v>
      </c>
      <c r="P26" s="25" t="str">
        <f>'2.3.2'!C27</f>
        <v>No</v>
      </c>
      <c r="Q26" s="13"/>
    </row>
    <row r="27" spans="1:17" ht="39" x14ac:dyDescent="0.35">
      <c r="A27" s="19"/>
      <c r="B27" s="20" t="s">
        <v>33</v>
      </c>
      <c r="C27" s="21">
        <f>'1.1.1'!C28</f>
        <v>5</v>
      </c>
      <c r="D27" s="21">
        <f>'1.1.2'!C28</f>
        <v>5.9</v>
      </c>
      <c r="E27" s="21">
        <f>'1.1.3'!C28</f>
        <v>6.5</v>
      </c>
      <c r="F27" s="22">
        <f>'1.1.4'!C28</f>
        <v>36.299999999999997</v>
      </c>
      <c r="G27" s="21" t="str">
        <f>'1.2'!C28</f>
        <v>High</v>
      </c>
      <c r="H27" s="23">
        <f>'1.3'!D28</f>
        <v>2849.1</v>
      </c>
      <c r="I27" s="24" t="str">
        <f>'2.1.1'!C28</f>
        <v>Horizontal and vertical</v>
      </c>
      <c r="J27" s="25" t="str">
        <f>'2.1.2'!C28</f>
        <v>Yes</v>
      </c>
      <c r="K27" s="25" t="str">
        <f>'2.1.3'!C28</f>
        <v>Yes</v>
      </c>
      <c r="L27" s="25" t="str">
        <f>'2.2.1'!C28</f>
        <v>Regional</v>
      </c>
      <c r="M27" s="25" t="str">
        <f>'2.2.2'!C28</f>
        <v>Included in eHealth policy</v>
      </c>
      <c r="N27" s="25" t="str">
        <f>'2.2.3'!C28</f>
        <v>No</v>
      </c>
      <c r="O27" s="25" t="str">
        <f>'2.3.1'!C28</f>
        <v>Yes</v>
      </c>
      <c r="P27" s="25" t="str">
        <f>'2.3.2'!C28</f>
        <v>No</v>
      </c>
      <c r="Q27" s="13"/>
    </row>
    <row r="28" spans="1:17" ht="39" x14ac:dyDescent="0.35">
      <c r="A28" s="19"/>
      <c r="B28" s="20" t="s">
        <v>34</v>
      </c>
      <c r="C28" s="21">
        <f>'1.1.1'!C29</f>
        <v>5</v>
      </c>
      <c r="D28" s="21">
        <f>'1.1.2'!C29</f>
        <v>5.7</v>
      </c>
      <c r="E28" s="21">
        <f>'1.1.3'!C29</f>
        <v>6.1</v>
      </c>
      <c r="F28" s="22">
        <f>'1.1.4'!C29</f>
        <v>36.299999999999997</v>
      </c>
      <c r="G28" s="21" t="str">
        <f>'1.2'!C29</f>
        <v>Low</v>
      </c>
      <c r="H28" s="23">
        <f>'1.3'!D29</f>
        <v>1047.5</v>
      </c>
      <c r="I28" s="24" t="str">
        <f>'2.1.1'!C29</f>
        <v>Horizontal and vertical</v>
      </c>
      <c r="J28" s="25" t="str">
        <f>'2.1.2'!C29</f>
        <v>Yes</v>
      </c>
      <c r="K28" s="25" t="str">
        <f>'2.1.3'!C29</f>
        <v>Yes</v>
      </c>
      <c r="L28" s="25" t="str">
        <f>'2.2.1'!C29</f>
        <v>National</v>
      </c>
      <c r="M28" s="25" t="str">
        <f>'2.2.2'!C29</f>
        <v>Included in eHealth policy</v>
      </c>
      <c r="N28" s="25" t="str">
        <f>'2.2.3'!C29</f>
        <v>Yes</v>
      </c>
      <c r="O28" s="25" t="str">
        <f>'2.3.1'!C29</f>
        <v>Yes</v>
      </c>
      <c r="P28" s="25" t="str">
        <f>'2.3.2'!C29</f>
        <v>Yes</v>
      </c>
      <c r="Q28" s="13"/>
    </row>
    <row r="29" spans="1:17" ht="39" x14ac:dyDescent="0.35">
      <c r="A29" s="19"/>
      <c r="B29" s="20" t="s">
        <v>35</v>
      </c>
      <c r="C29" s="21">
        <f>'1.1.1'!C30</f>
        <v>3.8</v>
      </c>
      <c r="D29" s="21">
        <f>'1.1.2'!C30</f>
        <v>4.3</v>
      </c>
      <c r="E29" s="21">
        <f>'1.1.3'!C30</f>
        <v>4.7</v>
      </c>
      <c r="F29" s="22">
        <f>'1.1.4'!C30</f>
        <v>36.299999999999997</v>
      </c>
      <c r="G29" s="21" t="str">
        <f>'1.2'!C30</f>
        <v>Low</v>
      </c>
      <c r="H29" s="23">
        <f>'1.3'!D30</f>
        <v>1226.9000000000001</v>
      </c>
      <c r="I29" s="24" t="str">
        <f>'2.1.1'!C30</f>
        <v>Horizontal and vertical</v>
      </c>
      <c r="J29" s="25" t="str">
        <f>'2.1.2'!C30</f>
        <v>Yes</v>
      </c>
      <c r="K29" s="25" t="str">
        <f>'2.1.3'!C30</f>
        <v>Yes</v>
      </c>
      <c r="L29" s="25" t="str">
        <f>'2.2.1'!C30</f>
        <v>National</v>
      </c>
      <c r="M29" s="25" t="str">
        <f>'2.2.2'!C30</f>
        <v>Included in eHealth policy</v>
      </c>
      <c r="N29" s="25" t="str">
        <f>'2.2.3'!C30</f>
        <v>No</v>
      </c>
      <c r="O29" s="25" t="str">
        <f>'2.3.1'!C30</f>
        <v>Yes</v>
      </c>
      <c r="P29" s="25" t="str">
        <f>'2.3.2'!C30</f>
        <v>No</v>
      </c>
      <c r="Q29" s="13"/>
    </row>
    <row r="30" spans="1:17" ht="26" x14ac:dyDescent="0.35">
      <c r="A30" s="19"/>
      <c r="B30" s="20" t="s">
        <v>36</v>
      </c>
      <c r="C30" s="21">
        <f>'1.1.1'!C31</f>
        <v>5</v>
      </c>
      <c r="D30" s="21">
        <f>'1.1.2'!C31</f>
        <v>5.6</v>
      </c>
      <c r="E30" s="21">
        <f>'1.1.3'!C31</f>
        <v>6</v>
      </c>
      <c r="F30" s="22">
        <f>'1.1.4'!C31</f>
        <v>36.299999999999997</v>
      </c>
      <c r="G30" s="21" t="str">
        <f>'1.2'!C31</f>
        <v>Low</v>
      </c>
      <c r="H30" s="23">
        <f>'1.3'!D31</f>
        <v>7977.8</v>
      </c>
      <c r="I30" s="24" t="str">
        <f>'2.1.1'!C31</f>
        <v>Horizontal and vertical</v>
      </c>
      <c r="J30" s="25" t="str">
        <f>'2.1.2'!C31</f>
        <v>Yes</v>
      </c>
      <c r="K30" s="25" t="str">
        <f>'2.1.3'!C31</f>
        <v>Yes</v>
      </c>
      <c r="L30" s="25" t="str">
        <f>'2.2.1'!C31</f>
        <v>National</v>
      </c>
      <c r="M30" s="25" t="str">
        <f>'2.2.2'!C31</f>
        <v>Interoperability policy</v>
      </c>
      <c r="N30" s="25" t="str">
        <f>'2.2.3'!C31</f>
        <v>No</v>
      </c>
      <c r="O30" s="25" t="str">
        <f>'2.3.1'!C31</f>
        <v>No</v>
      </c>
      <c r="P30" s="25" t="str">
        <f>'2.3.2'!C31</f>
        <v>Yes</v>
      </c>
      <c r="Q30" s="13"/>
    </row>
    <row r="31" spans="1:17" ht="39" x14ac:dyDescent="0.35">
      <c r="A31" s="19"/>
      <c r="B31" s="20" t="s">
        <v>37</v>
      </c>
      <c r="C31" s="21">
        <f>'1.1.1'!C32</f>
        <v>8.3000000000000007</v>
      </c>
      <c r="D31" s="21">
        <f>'1.1.2'!C32</f>
        <v>9.5</v>
      </c>
      <c r="E31" s="21">
        <f>'1.1.3'!C32</f>
        <v>10.199999999999999</v>
      </c>
      <c r="F31" s="22">
        <f>'1.1.4'!C32</f>
        <v>47.4</v>
      </c>
      <c r="G31" s="21" t="str">
        <f>'1.2'!C32</f>
        <v>Low</v>
      </c>
      <c r="H31" s="23">
        <f>'1.3'!D32</f>
        <v>2367.1999999999998</v>
      </c>
      <c r="I31" s="24" t="str">
        <f>'2.1.1'!C32</f>
        <v>Horizontal and vertical</v>
      </c>
      <c r="J31" s="25" t="str">
        <f>'2.1.2'!C32</f>
        <v>Yes</v>
      </c>
      <c r="K31" s="25" t="str">
        <f>'2.1.3'!C32</f>
        <v>Yes</v>
      </c>
      <c r="L31" s="25" t="str">
        <f>'2.2.1'!C32</f>
        <v>National</v>
      </c>
      <c r="M31" s="25" t="str">
        <f>'2.2.2'!C32</f>
        <v>Included in eHealth policy</v>
      </c>
      <c r="N31" s="25" t="str">
        <f>'2.2.3'!C32</f>
        <v>No</v>
      </c>
      <c r="O31" s="25" t="str">
        <f>'2.3.1'!C32</f>
        <v>No</v>
      </c>
      <c r="P31" s="25" t="str">
        <f>'2.3.2'!C32</f>
        <v>No</v>
      </c>
      <c r="Q31" s="13"/>
    </row>
    <row r="32" spans="1:17" ht="26" x14ac:dyDescent="0.35">
      <c r="A32" s="19"/>
      <c r="B32" s="20" t="s">
        <v>38</v>
      </c>
      <c r="C32" s="21">
        <f>'1.1.1'!C33</f>
        <v>5.4</v>
      </c>
      <c r="D32" s="21">
        <f>'1.1.2'!C33</f>
        <v>6.2</v>
      </c>
      <c r="E32" s="21">
        <f>'1.1.3'!C33</f>
        <v>6.6</v>
      </c>
      <c r="F32" s="22">
        <f>'1.1.4'!C33</f>
        <v>36.299999999999997</v>
      </c>
      <c r="G32" s="21" t="str">
        <f>'1.2'!C33</f>
        <v>Medium</v>
      </c>
      <c r="H32" s="23">
        <f>'1.3'!D33</f>
        <v>5379.7</v>
      </c>
      <c r="I32" s="24" t="str">
        <f>'2.1.1'!C33</f>
        <v>Horizontal and vertical</v>
      </c>
      <c r="J32" s="25" t="str">
        <f>'2.1.2'!C33</f>
        <v>Yes</v>
      </c>
      <c r="K32" s="25" t="str">
        <f>'2.1.3'!C33</f>
        <v>Yes</v>
      </c>
      <c r="L32" s="25" t="str">
        <f>'2.2.1'!C33</f>
        <v>Regional</v>
      </c>
      <c r="M32" s="25" t="str">
        <f>'2.2.2'!C33</f>
        <v>No</v>
      </c>
      <c r="N32" s="25" t="str">
        <f>'2.2.3'!C33</f>
        <v>Yes</v>
      </c>
      <c r="O32" s="25" t="str">
        <f>'2.3.1'!C33</f>
        <v>Yes</v>
      </c>
      <c r="P32" s="25" t="str">
        <f>'2.3.2'!C33</f>
        <v>No</v>
      </c>
      <c r="Q32" s="13"/>
    </row>
    <row r="33" spans="1:17" ht="26" x14ac:dyDescent="0.35">
      <c r="A33" s="19"/>
      <c r="B33" s="20" t="s">
        <v>39</v>
      </c>
      <c r="C33" s="21">
        <f>'1.1.1'!C34</f>
        <v>6.1</v>
      </c>
      <c r="D33" s="21">
        <f>'1.1.2'!C34</f>
        <v>6.9</v>
      </c>
      <c r="E33" s="21">
        <f>'1.1.3'!C34</f>
        <v>7.4</v>
      </c>
      <c r="F33" s="22">
        <f>'1.1.4'!C34</f>
        <v>42.2</v>
      </c>
      <c r="G33" s="21" t="str">
        <f>'1.2'!C34</f>
        <v>Medium</v>
      </c>
      <c r="H33" s="23">
        <f>'1.3'!D34</f>
        <v>923.5</v>
      </c>
      <c r="I33" s="26" t="str">
        <f>'2.1.1'!C34</f>
        <v>No</v>
      </c>
      <c r="J33" s="25" t="str">
        <f>'2.1.2'!C34</f>
        <v>Yes</v>
      </c>
      <c r="K33" s="25" t="str">
        <f>'2.1.3'!C34</f>
        <v>Yes</v>
      </c>
      <c r="L33" s="25" t="str">
        <f>'2.2.1'!C34</f>
        <v>No</v>
      </c>
      <c r="M33" s="25" t="str">
        <f>'2.2.2'!C34</f>
        <v>Interoperability policy</v>
      </c>
      <c r="N33" s="25" t="str">
        <f>'2.2.3'!C34</f>
        <v>No</v>
      </c>
      <c r="O33" s="25" t="str">
        <f>'2.3.1'!C34</f>
        <v>Yes</v>
      </c>
      <c r="P33" s="25" t="str">
        <f>'2.3.2'!C34</f>
        <v>Yes</v>
      </c>
      <c r="Q33" s="13"/>
    </row>
    <row r="34" spans="1:17" ht="39" x14ac:dyDescent="0.35">
      <c r="A34" s="19"/>
      <c r="B34" s="20" t="s">
        <v>40</v>
      </c>
      <c r="C34" s="21">
        <f>'1.1.1'!C35</f>
        <v>9.8000000000000007</v>
      </c>
      <c r="D34" s="21">
        <f>'1.1.2'!C35</f>
        <v>11.2</v>
      </c>
      <c r="E34" s="21">
        <f>'1.1.3'!C35</f>
        <v>12</v>
      </c>
      <c r="F34" s="22">
        <f>'1.1.4'!C35</f>
        <v>43.6</v>
      </c>
      <c r="G34" s="21" t="str">
        <f>'1.2'!C35</f>
        <v>Medium</v>
      </c>
      <c r="H34" s="23">
        <f>'1.3'!D35</f>
        <v>1800.2</v>
      </c>
      <c r="I34" s="24" t="str">
        <f>'2.1.1'!C35</f>
        <v>Horizontal and vertical</v>
      </c>
      <c r="J34" s="25" t="str">
        <f>'2.1.2'!C35</f>
        <v>Yes</v>
      </c>
      <c r="K34" s="25" t="str">
        <f>'2.1.3'!C35</f>
        <v>Yes</v>
      </c>
      <c r="L34" s="25" t="str">
        <f>'2.2.1'!C35</f>
        <v>National</v>
      </c>
      <c r="M34" s="25" t="str">
        <f>'2.2.2'!C35</f>
        <v>Included in eHealth policy</v>
      </c>
      <c r="N34" s="25" t="str">
        <f>'2.2.3'!C35</f>
        <v>Yes</v>
      </c>
      <c r="O34" s="25" t="str">
        <f>'2.3.1'!C35</f>
        <v>Yes</v>
      </c>
      <c r="P34" s="25" t="str">
        <f>'2.3.2'!C35</f>
        <v>Yes</v>
      </c>
      <c r="Q34" s="13"/>
    </row>
    <row r="35" spans="1:17" ht="14.5" x14ac:dyDescent="0.35">
      <c r="A35" s="19"/>
      <c r="B35" s="20" t="s">
        <v>41</v>
      </c>
      <c r="C35" s="21">
        <f>'1.1.1'!C36</f>
        <v>6.9</v>
      </c>
      <c r="D35" s="21">
        <f>'1.1.2'!C36</f>
        <v>7.6</v>
      </c>
      <c r="E35" s="21">
        <f>'1.1.3'!C36</f>
        <v>8.1</v>
      </c>
      <c r="F35" s="22">
        <f>'1.1.4'!C36</f>
        <v>20.7</v>
      </c>
      <c r="G35" s="21" t="str">
        <f>'1.2'!C36</f>
        <v>Medium</v>
      </c>
      <c r="H35" s="23">
        <f>'1.3'!D36</f>
        <v>1208.3</v>
      </c>
      <c r="I35" s="26" t="str">
        <f>'2.1.1'!C36</f>
        <v>No</v>
      </c>
      <c r="J35" s="25" t="str">
        <f>'2.1.2'!C36</f>
        <v>Yes</v>
      </c>
      <c r="K35" s="25" t="str">
        <f>'2.1.3'!C36</f>
        <v>Yes</v>
      </c>
      <c r="L35" s="25" t="str">
        <f>'2.2.1'!C36</f>
        <v>National</v>
      </c>
      <c r="M35" s="25" t="str">
        <f>'2.2.2'!C36</f>
        <v>No</v>
      </c>
      <c r="N35" s="25" t="str">
        <f>'2.2.3'!C36</f>
        <v>Yes</v>
      </c>
      <c r="O35" s="25" t="str">
        <f>'2.3.1'!C36</f>
        <v>No</v>
      </c>
      <c r="P35" s="25" t="str">
        <f>'2.3.2'!C36</f>
        <v>No</v>
      </c>
      <c r="Q35" s="13"/>
    </row>
    <row r="36" spans="1:17" ht="39" x14ac:dyDescent="0.35">
      <c r="A36" s="19"/>
      <c r="B36" s="20" t="s">
        <v>42</v>
      </c>
      <c r="C36" s="21">
        <f>'1.1.1'!C37</f>
        <v>6.5</v>
      </c>
      <c r="D36" s="21">
        <f>'1.1.2'!C37</f>
        <v>7.8</v>
      </c>
      <c r="E36" s="21">
        <f>'1.1.3'!C37</f>
        <v>8.6</v>
      </c>
      <c r="F36" s="22">
        <f>'1.1.4'!C37</f>
        <v>24.3</v>
      </c>
      <c r="G36" s="21" t="str">
        <f>'1.2'!C37</f>
        <v>Low</v>
      </c>
      <c r="H36" s="23">
        <f>'1.3'!D37</f>
        <v>1468.4</v>
      </c>
      <c r="I36" s="24" t="str">
        <f>'2.1.1'!C37</f>
        <v>Horizontal and vertical</v>
      </c>
      <c r="J36" s="25" t="str">
        <f>'2.1.2'!C37</f>
        <v>Yes</v>
      </c>
      <c r="K36" s="25" t="str">
        <f>'2.1.3'!C37</f>
        <v>Yes</v>
      </c>
      <c r="L36" s="25" t="str">
        <f>'2.2.1'!C37</f>
        <v>National</v>
      </c>
      <c r="M36" s="25" t="str">
        <f>'2.2.2'!C37</f>
        <v>Included in eHealth policy</v>
      </c>
      <c r="N36" s="25" t="str">
        <f>'2.2.3'!C37</f>
        <v>Yes</v>
      </c>
      <c r="O36" s="25" t="str">
        <f>'2.3.1'!C37</f>
        <v>Yes</v>
      </c>
      <c r="P36" s="25" t="str">
        <f>'2.3.2'!C37</f>
        <v>Yes</v>
      </c>
      <c r="Q36" s="13"/>
    </row>
    <row r="37" spans="1:17" ht="26" x14ac:dyDescent="0.35">
      <c r="A37" s="19"/>
      <c r="B37" s="20" t="s">
        <v>43</v>
      </c>
      <c r="C37" s="21">
        <f>'1.1.1'!C38</f>
        <v>5.9</v>
      </c>
      <c r="D37" s="21">
        <f>'1.1.2'!C38</f>
        <v>6.5</v>
      </c>
      <c r="E37" s="21">
        <f>'1.1.3'!C38</f>
        <v>6.8</v>
      </c>
      <c r="F37" s="22">
        <f>'1.1.4'!C38</f>
        <v>36.299999999999997</v>
      </c>
      <c r="G37" s="21" t="str">
        <f>'1.2'!C38</f>
        <v>Low</v>
      </c>
      <c r="H37" s="23">
        <f>'1.3'!D38</f>
        <v>2070.5</v>
      </c>
      <c r="I37" s="24" t="str">
        <f>'2.1.1'!C38</f>
        <v>Horizontal and vertical</v>
      </c>
      <c r="J37" s="25" t="str">
        <f>'2.1.2'!C38</f>
        <v>Yes</v>
      </c>
      <c r="K37" s="25" t="str">
        <f>'2.1.3'!C38</f>
        <v>Yes</v>
      </c>
      <c r="L37" s="25" t="str">
        <f>'2.2.1'!C38</f>
        <v>National</v>
      </c>
      <c r="M37" s="25" t="str">
        <f>'2.2.2'!C38</f>
        <v>Interoperability policy</v>
      </c>
      <c r="N37" s="25" t="str">
        <f>'2.2.3'!C38</f>
        <v>Yes</v>
      </c>
      <c r="O37" s="25" t="str">
        <f>'2.3.1'!C38</f>
        <v>No</v>
      </c>
      <c r="P37" s="25" t="str">
        <f>'2.3.2'!C38</f>
        <v>Yes</v>
      </c>
      <c r="Q37" s="13"/>
    </row>
    <row r="38" spans="1:17" ht="26" x14ac:dyDescent="0.35">
      <c r="A38" s="19"/>
      <c r="B38" s="20" t="s">
        <v>44</v>
      </c>
      <c r="C38" s="21">
        <f>'1.1.1'!C39</f>
        <v>6.9</v>
      </c>
      <c r="D38" s="21">
        <f>'1.1.2'!C39</f>
        <v>8</v>
      </c>
      <c r="E38" s="21">
        <f>'1.1.3'!C39</f>
        <v>8.6</v>
      </c>
      <c r="F38" s="22">
        <f>'1.1.4'!C39</f>
        <v>27.9</v>
      </c>
      <c r="G38" s="21" t="str">
        <f>'1.2'!C39</f>
        <v>Medium</v>
      </c>
      <c r="H38" s="23">
        <f>'1.3'!D39</f>
        <v>2651.5</v>
      </c>
      <c r="I38" s="24" t="str">
        <f>'2.1.1'!C39</f>
        <v>Horizontal and vertical</v>
      </c>
      <c r="J38" s="25" t="str">
        <f>'2.1.2'!C39</f>
        <v>Yes</v>
      </c>
      <c r="K38" s="25" t="str">
        <f>'2.1.3'!C39</f>
        <v>Yes</v>
      </c>
      <c r="L38" s="25" t="str">
        <f>'2.2.1'!C39</f>
        <v>National</v>
      </c>
      <c r="M38" s="25" t="str">
        <f>'2.2.2'!C39</f>
        <v>No</v>
      </c>
      <c r="N38" s="25" t="str">
        <f>'2.2.3'!C39</f>
        <v>No</v>
      </c>
      <c r="O38" s="25" t="str">
        <f>'2.3.1'!C39</f>
        <v>Yes</v>
      </c>
      <c r="P38" s="25" t="str">
        <f>'2.3.2'!C39</f>
        <v>Yes</v>
      </c>
      <c r="Q38" s="13"/>
    </row>
    <row r="39" spans="1:17" ht="26" x14ac:dyDescent="0.35">
      <c r="A39" s="19"/>
      <c r="B39" s="20" t="s">
        <v>45</v>
      </c>
      <c r="C39" s="21">
        <f>'1.1.1'!C40</f>
        <v>4.8</v>
      </c>
      <c r="D39" s="21">
        <f>'1.1.2'!C40</f>
        <v>5.6</v>
      </c>
      <c r="E39" s="21">
        <f>'1.1.3'!C40</f>
        <v>6</v>
      </c>
      <c r="F39" s="22">
        <f>'1.1.4'!C40</f>
        <v>36.299999999999997</v>
      </c>
      <c r="G39" s="21" t="str">
        <f>'1.2'!C40</f>
        <v>Low</v>
      </c>
      <c r="H39" s="23">
        <f>'1.3'!D40</f>
        <v>6643.1</v>
      </c>
      <c r="I39" s="24" t="str">
        <f>'2.1.1'!C40</f>
        <v>Horizontal and vertical</v>
      </c>
      <c r="J39" s="25" t="str">
        <f>'2.1.2'!C40</f>
        <v>Yes</v>
      </c>
      <c r="K39" s="25" t="str">
        <f>'2.1.3'!C40</f>
        <v>Yes</v>
      </c>
      <c r="L39" s="25" t="str">
        <f>'2.2.1'!C40</f>
        <v>National</v>
      </c>
      <c r="M39" s="25" t="str">
        <f>'2.2.2'!C40</f>
        <v>Interoperability policy</v>
      </c>
      <c r="N39" s="25" t="str">
        <f>'2.2.3'!C40</f>
        <v>Yes</v>
      </c>
      <c r="O39" s="25" t="str">
        <f>'2.3.1'!C40</f>
        <v>No</v>
      </c>
      <c r="P39" s="25" t="str">
        <f>'2.3.2'!C40</f>
        <v>No</v>
      </c>
      <c r="Q39" s="13"/>
    </row>
    <row r="40" spans="1:17" ht="26" x14ac:dyDescent="0.35">
      <c r="A40" s="29"/>
      <c r="B40" s="20" t="s">
        <v>46</v>
      </c>
      <c r="C40" s="21">
        <f>'1.1.1'!C41</f>
        <v>3.9</v>
      </c>
      <c r="D40" s="21">
        <f>'1.1.2'!C41</f>
        <v>4.5</v>
      </c>
      <c r="E40" s="21">
        <f>'1.1.3'!C41</f>
        <v>4.8</v>
      </c>
      <c r="F40" s="22">
        <f>'1.1.4'!C41</f>
        <v>18.5</v>
      </c>
      <c r="G40" s="21" t="str">
        <f>'1.2'!C41</f>
        <v>Medium</v>
      </c>
      <c r="H40" s="23">
        <f>'1.3'!D41</f>
        <v>5255</v>
      </c>
      <c r="I40" s="24" t="str">
        <f>'2.1.1'!C41</f>
        <v>Horizontal and vertical</v>
      </c>
      <c r="J40" s="25" t="str">
        <f>'2.1.2'!C41</f>
        <v>Yes</v>
      </c>
      <c r="K40" s="25" t="str">
        <f>'2.1.3'!C41</f>
        <v>Yes</v>
      </c>
      <c r="L40" s="25" t="str">
        <f>'2.2.1'!C41</f>
        <v>National</v>
      </c>
      <c r="M40" s="25" t="str">
        <f>'2.2.2'!C41</f>
        <v>Interoperability policy</v>
      </c>
      <c r="N40" s="25" t="str">
        <f>'2.2.3'!C41</f>
        <v>Yes</v>
      </c>
      <c r="O40" s="25" t="str">
        <f>'2.3.1'!C41</f>
        <v>Yes</v>
      </c>
      <c r="P40" s="25" t="str">
        <f>'2.3.2'!C41</f>
        <v>No</v>
      </c>
      <c r="Q40" s="13"/>
    </row>
    <row r="41" spans="1:17" ht="14.25" customHeight="1" x14ac:dyDescent="0.35">
      <c r="A41" s="3"/>
      <c r="B41" s="30"/>
      <c r="C41" s="30"/>
      <c r="D41" s="31"/>
      <c r="E41" s="31"/>
      <c r="F41" s="31"/>
      <c r="G41" s="31"/>
      <c r="H41" s="31"/>
      <c r="I41" s="31"/>
      <c r="J41" s="31"/>
      <c r="K41" s="31"/>
      <c r="L41" s="31"/>
      <c r="M41" s="31"/>
      <c r="N41" s="31"/>
      <c r="O41" s="31"/>
      <c r="P41" s="31"/>
      <c r="Q41" s="13"/>
    </row>
  </sheetData>
  <mergeCells count="6">
    <mergeCell ref="C9:H9"/>
    <mergeCell ref="I9:P9"/>
    <mergeCell ref="C10:F10"/>
    <mergeCell ref="I10:K10"/>
    <mergeCell ref="L10:N10"/>
    <mergeCell ref="O10:P10"/>
  </mergeCells>
  <conditionalFormatting sqref="F13:F40">
    <cfRule type="colorScale" priority="1">
      <colorScale>
        <cfvo type="min"/>
        <cfvo type="max"/>
        <color rgb="FFD0E0E3"/>
        <color rgb="FF45818E"/>
      </colorScale>
    </cfRule>
  </conditionalFormatting>
  <conditionalFormatting sqref="C13:C40">
    <cfRule type="colorScale" priority="2">
      <colorScale>
        <cfvo type="min"/>
        <cfvo type="max"/>
        <color rgb="FFD0E0E3"/>
        <color rgb="FF45818E"/>
      </colorScale>
    </cfRule>
  </conditionalFormatting>
  <conditionalFormatting sqref="D13:D40">
    <cfRule type="colorScale" priority="3">
      <colorScale>
        <cfvo type="min"/>
        <cfvo type="max"/>
        <color rgb="FFD0E0E3"/>
        <color rgb="FF45818E"/>
      </colorScale>
    </cfRule>
  </conditionalFormatting>
  <conditionalFormatting sqref="H13:H40">
    <cfRule type="colorScale" priority="4">
      <colorScale>
        <cfvo type="min"/>
        <cfvo type="max"/>
        <color rgb="FFD0E0E3"/>
        <color rgb="FF45818E"/>
      </colorScale>
    </cfRule>
  </conditionalFormatting>
  <conditionalFormatting sqref="E13:E40">
    <cfRule type="colorScale" priority="5">
      <colorScale>
        <cfvo type="min"/>
        <cfvo type="max"/>
        <color rgb="FFD0E0E3"/>
        <color rgb="FF45818E"/>
      </colorScale>
    </cfRule>
  </conditionalFormatting>
  <conditionalFormatting sqref="F13:G40">
    <cfRule type="colorScale" priority="6">
      <colorScale>
        <cfvo type="min"/>
        <cfvo type="max"/>
        <color rgb="FFFFFFFF"/>
        <color rgb="FF57BB8A"/>
      </colorScale>
    </cfRule>
  </conditionalFormatting>
  <conditionalFormatting sqref="F13:F40">
    <cfRule type="colorScale" priority="7">
      <colorScale>
        <cfvo type="min"/>
        <cfvo type="max"/>
        <color rgb="FFFFFFFF"/>
        <color rgb="FF57BB8A"/>
      </colorScale>
    </cfRule>
  </conditionalFormatting>
  <conditionalFormatting sqref="J13:K40 N13:P40">
    <cfRule type="containsText" dxfId="14" priority="8" operator="containsText" text="Yes">
      <formula>NOT(ISERROR(SEARCH(("Yes"),(J13))))</formula>
    </cfRule>
  </conditionalFormatting>
  <conditionalFormatting sqref="J13:K40 N13:P40">
    <cfRule type="containsText" dxfId="13" priority="9" operator="containsText" text="No">
      <formula>NOT(ISERROR(SEARCH(("No"),(J13))))</formula>
    </cfRule>
  </conditionalFormatting>
  <conditionalFormatting sqref="M13:M40">
    <cfRule type="containsText" dxfId="12" priority="10" operator="containsText" text="No">
      <formula>NOT(ISERROR(SEARCH(("No"),(M13))))</formula>
    </cfRule>
  </conditionalFormatting>
  <conditionalFormatting sqref="M13:M40">
    <cfRule type="containsText" dxfId="11" priority="11" operator="containsText" text="Interoperability">
      <formula>NOT(ISERROR(SEARCH(("Interoperability"),(M13))))</formula>
    </cfRule>
  </conditionalFormatting>
  <conditionalFormatting sqref="M13:M40">
    <cfRule type="containsText" dxfId="10" priority="12" operator="containsText" text="eHealth">
      <formula>NOT(ISERROR(SEARCH(("eHealth"),(M13))))</formula>
    </cfRule>
  </conditionalFormatting>
  <conditionalFormatting sqref="L13:L40">
    <cfRule type="containsText" dxfId="9" priority="13" operator="containsText" text="National">
      <formula>NOT(ISERROR(SEARCH(("National"),(L13))))</formula>
    </cfRule>
  </conditionalFormatting>
  <conditionalFormatting sqref="L13:L40">
    <cfRule type="cellIs" dxfId="8" priority="14" operator="equal">
      <formula>"Regional"</formula>
    </cfRule>
  </conditionalFormatting>
  <conditionalFormatting sqref="L13:L40">
    <cfRule type="containsText" dxfId="7" priority="15" operator="containsText" text="No">
      <formula>NOT(ISERROR(SEARCH(("No"),(L13))))</formula>
    </cfRule>
  </conditionalFormatting>
  <conditionalFormatting sqref="I13:I40">
    <cfRule type="cellIs" dxfId="6" priority="16" operator="equal">
      <formula>"Horizontal and vertical"</formula>
    </cfRule>
  </conditionalFormatting>
  <conditionalFormatting sqref="I13:I40">
    <cfRule type="containsText" dxfId="5" priority="17" operator="containsText" text="No">
      <formula>NOT(ISERROR(SEARCH(("No"),(I13))))</formula>
    </cfRule>
  </conditionalFormatting>
  <conditionalFormatting sqref="I13:I40">
    <cfRule type="cellIs" dxfId="4" priority="18" operator="equal">
      <formula>"Horizontal"</formula>
    </cfRule>
  </conditionalFormatting>
  <conditionalFormatting sqref="I13:I40">
    <cfRule type="cellIs" dxfId="3" priority="19" operator="equal">
      <formula>"Vertical"</formula>
    </cfRule>
  </conditionalFormatting>
  <conditionalFormatting sqref="G13:G40">
    <cfRule type="containsText" dxfId="2" priority="20" operator="containsText" text="Low">
      <formula>NOT(ISERROR(SEARCH(("Low"),(G13))))</formula>
    </cfRule>
  </conditionalFormatting>
  <conditionalFormatting sqref="G13:G40">
    <cfRule type="containsText" dxfId="1" priority="21" operator="containsText" text="Medium">
      <formula>NOT(ISERROR(SEARCH(("Medium"),(G13))))</formula>
    </cfRule>
  </conditionalFormatting>
  <conditionalFormatting sqref="G13:G40">
    <cfRule type="containsText" dxfId="0" priority="22" operator="containsText" text="High">
      <formula>NOT(ISERROR(SEARCH(("High"),(G13))))</formula>
    </cfRule>
  </conditionalFormatting>
  <pageMargins left="0.7" right="0.7" top="0.75" bottom="0.75" header="0" footer="0"/>
  <pageSetup paperSize="9" fitToHeight="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H230"/>
  <sheetViews>
    <sheetView workbookViewId="0"/>
  </sheetViews>
  <sheetFormatPr defaultColWidth="12.6640625" defaultRowHeight="15" customHeight="1" x14ac:dyDescent="0.3"/>
  <sheetData>
    <row r="1" spans="1:8" x14ac:dyDescent="0.35">
      <c r="A1" s="173" t="s">
        <v>281</v>
      </c>
      <c r="B1" s="161"/>
      <c r="C1" s="161"/>
      <c r="D1" s="161"/>
      <c r="E1" s="161"/>
      <c r="G1" s="56"/>
      <c r="H1" s="56"/>
    </row>
    <row r="2" spans="1:8" x14ac:dyDescent="0.35">
      <c r="A2" s="59" t="s">
        <v>69</v>
      </c>
      <c r="B2" s="60">
        <v>2019</v>
      </c>
      <c r="C2" s="59" t="s">
        <v>70</v>
      </c>
    </row>
    <row r="3" spans="1:8" x14ac:dyDescent="0.35">
      <c r="A3" s="63" t="s">
        <v>71</v>
      </c>
      <c r="B3" s="64">
        <v>59.7</v>
      </c>
      <c r="C3" s="63" t="s">
        <v>72</v>
      </c>
    </row>
    <row r="4" spans="1:8" x14ac:dyDescent="0.35">
      <c r="A4" s="63" t="s">
        <v>73</v>
      </c>
      <c r="B4" s="64">
        <v>40.700000000000003</v>
      </c>
      <c r="C4" s="63" t="s">
        <v>72</v>
      </c>
    </row>
    <row r="5" spans="1:8" x14ac:dyDescent="0.35">
      <c r="A5" s="63" t="s">
        <v>74</v>
      </c>
      <c r="B5" s="64">
        <v>44.7</v>
      </c>
      <c r="C5" s="63" t="s">
        <v>72</v>
      </c>
    </row>
    <row r="6" spans="1:8" x14ac:dyDescent="0.35">
      <c r="A6" s="63" t="s">
        <v>75</v>
      </c>
      <c r="B6" s="64">
        <v>37.799999999999997</v>
      </c>
      <c r="C6" s="63" t="s">
        <v>72</v>
      </c>
    </row>
    <row r="7" spans="1:8" x14ac:dyDescent="0.35">
      <c r="A7" s="63" t="s">
        <v>76</v>
      </c>
      <c r="B7" s="64">
        <v>41.9</v>
      </c>
      <c r="C7" s="63" t="s">
        <v>72</v>
      </c>
    </row>
    <row r="8" spans="1:8" x14ac:dyDescent="0.35">
      <c r="A8" s="63" t="s">
        <v>77</v>
      </c>
      <c r="B8" s="64">
        <v>56.7</v>
      </c>
      <c r="C8" s="63" t="s">
        <v>72</v>
      </c>
    </row>
    <row r="9" spans="1:8" x14ac:dyDescent="0.35">
      <c r="A9" s="63" t="s">
        <v>78</v>
      </c>
      <c r="B9" s="64">
        <v>55.8</v>
      </c>
      <c r="C9" s="63" t="s">
        <v>72</v>
      </c>
    </row>
    <row r="10" spans="1:8" x14ac:dyDescent="0.35">
      <c r="A10" s="63" t="s">
        <v>79</v>
      </c>
      <c r="B10" s="64">
        <v>73.400000000000006</v>
      </c>
      <c r="C10" s="63" t="s">
        <v>65</v>
      </c>
    </row>
    <row r="11" spans="1:8" x14ac:dyDescent="0.35">
      <c r="A11" s="63" t="s">
        <v>80</v>
      </c>
      <c r="B11" s="64">
        <v>43</v>
      </c>
      <c r="C11" s="63" t="s">
        <v>65</v>
      </c>
    </row>
    <row r="12" spans="1:8" x14ac:dyDescent="0.35">
      <c r="A12" s="63" t="s">
        <v>81</v>
      </c>
      <c r="B12" s="64">
        <v>65.8</v>
      </c>
      <c r="C12" s="63" t="s">
        <v>65</v>
      </c>
    </row>
    <row r="13" spans="1:8" x14ac:dyDescent="0.35">
      <c r="A13" s="63" t="s">
        <v>82</v>
      </c>
      <c r="B13" s="64">
        <v>36.299999999999997</v>
      </c>
      <c r="C13" s="63" t="s">
        <v>65</v>
      </c>
    </row>
    <row r="14" spans="1:8" x14ac:dyDescent="0.35">
      <c r="A14" s="63" t="s">
        <v>83</v>
      </c>
      <c r="B14" s="64">
        <v>52.4</v>
      </c>
      <c r="C14" s="63" t="s">
        <v>65</v>
      </c>
    </row>
    <row r="15" spans="1:8" x14ac:dyDescent="0.35">
      <c r="A15" s="63" t="s">
        <v>84</v>
      </c>
      <c r="B15" s="63" t="s">
        <v>85</v>
      </c>
      <c r="C15" s="63" t="s">
        <v>65</v>
      </c>
    </row>
    <row r="16" spans="1:8" x14ac:dyDescent="0.35">
      <c r="A16" s="63" t="s">
        <v>86</v>
      </c>
      <c r="B16" s="64">
        <v>30.1</v>
      </c>
      <c r="C16" s="63" t="s">
        <v>65</v>
      </c>
    </row>
    <row r="17" spans="1:3" x14ac:dyDescent="0.35">
      <c r="A17" s="63" t="s">
        <v>87</v>
      </c>
      <c r="B17" s="64">
        <v>32.5</v>
      </c>
      <c r="C17" s="63" t="s">
        <v>65</v>
      </c>
    </row>
    <row r="18" spans="1:3" x14ac:dyDescent="0.35">
      <c r="A18" s="63" t="s">
        <v>88</v>
      </c>
      <c r="B18" s="64">
        <v>43</v>
      </c>
      <c r="C18" s="63" t="s">
        <v>65</v>
      </c>
    </row>
    <row r="19" spans="1:3" x14ac:dyDescent="0.35">
      <c r="A19" s="63" t="s">
        <v>89</v>
      </c>
      <c r="B19" s="64">
        <v>30.1</v>
      </c>
      <c r="C19" s="63" t="s">
        <v>65</v>
      </c>
    </row>
    <row r="20" spans="1:3" x14ac:dyDescent="0.35">
      <c r="A20" s="63" t="s">
        <v>90</v>
      </c>
      <c r="B20" s="64">
        <v>35.4</v>
      </c>
      <c r="C20" s="63" t="s">
        <v>65</v>
      </c>
    </row>
    <row r="21" spans="1:3" x14ac:dyDescent="0.35">
      <c r="A21" s="63" t="s">
        <v>19</v>
      </c>
      <c r="B21" s="64">
        <v>36.299999999999997</v>
      </c>
      <c r="C21" s="63" t="s">
        <v>65</v>
      </c>
    </row>
    <row r="22" spans="1:3" x14ac:dyDescent="0.35">
      <c r="A22" s="63" t="s">
        <v>91</v>
      </c>
      <c r="B22" s="64">
        <v>43</v>
      </c>
      <c r="C22" s="63" t="s">
        <v>65</v>
      </c>
    </row>
    <row r="23" spans="1:3" x14ac:dyDescent="0.35">
      <c r="A23" s="63" t="s">
        <v>92</v>
      </c>
      <c r="B23" s="64">
        <v>30.1</v>
      </c>
      <c r="C23" s="63" t="s">
        <v>65</v>
      </c>
    </row>
    <row r="24" spans="1:3" x14ac:dyDescent="0.35">
      <c r="A24" s="63" t="s">
        <v>93</v>
      </c>
      <c r="B24" s="64">
        <v>36.1</v>
      </c>
      <c r="C24" s="63" t="s">
        <v>65</v>
      </c>
    </row>
    <row r="25" spans="1:3" x14ac:dyDescent="0.35">
      <c r="A25" s="63" t="s">
        <v>94</v>
      </c>
      <c r="B25" s="64">
        <v>56</v>
      </c>
      <c r="C25" s="63" t="s">
        <v>65</v>
      </c>
    </row>
    <row r="26" spans="1:3" x14ac:dyDescent="0.35">
      <c r="A26" s="63" t="s">
        <v>95</v>
      </c>
      <c r="B26" s="64">
        <v>26.2</v>
      </c>
      <c r="C26" s="63" t="s">
        <v>65</v>
      </c>
    </row>
    <row r="27" spans="1:3" x14ac:dyDescent="0.35">
      <c r="A27" s="63" t="s">
        <v>96</v>
      </c>
      <c r="B27" s="64">
        <v>43</v>
      </c>
      <c r="C27" s="63" t="s">
        <v>65</v>
      </c>
    </row>
    <row r="28" spans="1:3" x14ac:dyDescent="0.35">
      <c r="A28" s="63" t="s">
        <v>20</v>
      </c>
      <c r="B28" s="64">
        <v>36.299999999999997</v>
      </c>
      <c r="C28" s="63" t="s">
        <v>65</v>
      </c>
    </row>
    <row r="29" spans="1:3" x14ac:dyDescent="0.35">
      <c r="A29" s="63" t="s">
        <v>97</v>
      </c>
      <c r="B29" s="64">
        <v>41.1</v>
      </c>
      <c r="C29" s="63" t="s">
        <v>65</v>
      </c>
    </row>
    <row r="30" spans="1:3" x14ac:dyDescent="0.35">
      <c r="A30" s="63" t="s">
        <v>98</v>
      </c>
      <c r="B30" s="64">
        <v>68.2</v>
      </c>
      <c r="C30" s="63" t="s">
        <v>65</v>
      </c>
    </row>
    <row r="31" spans="1:3" x14ac:dyDescent="0.35">
      <c r="A31" s="63" t="s">
        <v>99</v>
      </c>
      <c r="B31" s="64">
        <v>30.1</v>
      </c>
      <c r="C31" s="63" t="s">
        <v>65</v>
      </c>
    </row>
    <row r="32" spans="1:3" x14ac:dyDescent="0.35">
      <c r="A32" s="63" t="s">
        <v>100</v>
      </c>
      <c r="B32" s="64">
        <v>53.6</v>
      </c>
      <c r="C32" s="63" t="s">
        <v>65</v>
      </c>
    </row>
    <row r="33" spans="1:3" x14ac:dyDescent="0.35">
      <c r="A33" s="63" t="s">
        <v>101</v>
      </c>
      <c r="B33" s="64">
        <v>27.8</v>
      </c>
      <c r="C33" s="63" t="s">
        <v>65</v>
      </c>
    </row>
    <row r="34" spans="1:3" x14ac:dyDescent="0.35">
      <c r="A34" s="63" t="s">
        <v>102</v>
      </c>
      <c r="B34" s="64">
        <v>43</v>
      </c>
      <c r="C34" s="63" t="s">
        <v>65</v>
      </c>
    </row>
    <row r="35" spans="1:3" x14ac:dyDescent="0.35">
      <c r="A35" s="63" t="s">
        <v>103</v>
      </c>
      <c r="B35" s="64">
        <v>52.4</v>
      </c>
      <c r="C35" s="63" t="s">
        <v>65</v>
      </c>
    </row>
    <row r="36" spans="1:3" x14ac:dyDescent="0.35">
      <c r="A36" s="63" t="s">
        <v>104</v>
      </c>
      <c r="B36" s="64">
        <v>46</v>
      </c>
      <c r="C36" s="63" t="s">
        <v>65</v>
      </c>
    </row>
    <row r="37" spans="1:3" x14ac:dyDescent="0.35">
      <c r="A37" s="63" t="s">
        <v>105</v>
      </c>
      <c r="B37" s="64">
        <v>30.1</v>
      </c>
      <c r="C37" s="63" t="s">
        <v>65</v>
      </c>
    </row>
    <row r="38" spans="1:3" x14ac:dyDescent="0.35">
      <c r="A38" s="63" t="s">
        <v>106</v>
      </c>
      <c r="B38" s="64">
        <v>46.7</v>
      </c>
      <c r="C38" s="63" t="s">
        <v>65</v>
      </c>
    </row>
    <row r="39" spans="1:3" x14ac:dyDescent="0.35">
      <c r="A39" s="63" t="s">
        <v>21</v>
      </c>
      <c r="B39" s="64">
        <v>32.5</v>
      </c>
      <c r="C39" s="63" t="s">
        <v>65</v>
      </c>
    </row>
    <row r="40" spans="1:3" x14ac:dyDescent="0.35">
      <c r="A40" s="63" t="s">
        <v>107</v>
      </c>
      <c r="B40" s="64">
        <v>68.2</v>
      </c>
      <c r="C40" s="63" t="s">
        <v>65</v>
      </c>
    </row>
    <row r="41" spans="1:3" x14ac:dyDescent="0.35">
      <c r="A41" s="63" t="s">
        <v>108</v>
      </c>
      <c r="B41" s="64">
        <v>68.2</v>
      </c>
      <c r="C41" s="63" t="s">
        <v>65</v>
      </c>
    </row>
    <row r="42" spans="1:3" x14ac:dyDescent="0.35">
      <c r="A42" s="63" t="s">
        <v>109</v>
      </c>
      <c r="B42" s="64">
        <v>52.4</v>
      </c>
      <c r="C42" s="63" t="s">
        <v>65</v>
      </c>
    </row>
    <row r="43" spans="1:3" x14ac:dyDescent="0.35">
      <c r="A43" s="63" t="s">
        <v>110</v>
      </c>
      <c r="B43" s="64">
        <v>62.3</v>
      </c>
      <c r="C43" s="63" t="s">
        <v>65</v>
      </c>
    </row>
    <row r="44" spans="1:3" x14ac:dyDescent="0.35">
      <c r="A44" s="63" t="s">
        <v>111</v>
      </c>
      <c r="B44" s="64">
        <v>52.4</v>
      </c>
      <c r="C44" s="63" t="s">
        <v>65</v>
      </c>
    </row>
    <row r="45" spans="1:3" x14ac:dyDescent="0.35">
      <c r="A45" s="63" t="s">
        <v>112</v>
      </c>
      <c r="B45" s="64">
        <v>30.1</v>
      </c>
      <c r="C45" s="63" t="s">
        <v>65</v>
      </c>
    </row>
    <row r="46" spans="1:3" x14ac:dyDescent="0.35">
      <c r="A46" s="63" t="s">
        <v>113</v>
      </c>
      <c r="B46" s="64">
        <v>30.1</v>
      </c>
      <c r="C46" s="63" t="s">
        <v>65</v>
      </c>
    </row>
    <row r="47" spans="1:3" x14ac:dyDescent="0.35">
      <c r="A47" s="63" t="s">
        <v>114</v>
      </c>
      <c r="B47" s="64">
        <v>68.2</v>
      </c>
      <c r="C47" s="63" t="s">
        <v>65</v>
      </c>
    </row>
    <row r="48" spans="1:3" x14ac:dyDescent="0.35">
      <c r="A48" s="63" t="s">
        <v>115</v>
      </c>
      <c r="B48" s="64">
        <v>68.2</v>
      </c>
      <c r="C48" s="63" t="s">
        <v>65</v>
      </c>
    </row>
    <row r="49" spans="1:3" x14ac:dyDescent="0.35">
      <c r="A49" s="63" t="s">
        <v>116</v>
      </c>
      <c r="B49" s="64">
        <v>36.299999999999997</v>
      </c>
      <c r="C49" s="63" t="s">
        <v>65</v>
      </c>
    </row>
    <row r="50" spans="1:3" x14ac:dyDescent="0.35">
      <c r="A50" s="63" t="s">
        <v>117</v>
      </c>
      <c r="B50" s="64">
        <v>21.5</v>
      </c>
      <c r="C50" s="63" t="s">
        <v>65</v>
      </c>
    </row>
    <row r="51" spans="1:3" x14ac:dyDescent="0.35">
      <c r="A51" s="63" t="s">
        <v>118</v>
      </c>
      <c r="B51" s="64">
        <v>56</v>
      </c>
      <c r="C51" s="63" t="s">
        <v>65</v>
      </c>
    </row>
    <row r="52" spans="1:3" x14ac:dyDescent="0.35">
      <c r="A52" s="63" t="s">
        <v>119</v>
      </c>
      <c r="B52" s="64">
        <v>39.200000000000003</v>
      </c>
      <c r="C52" s="63" t="s">
        <v>65</v>
      </c>
    </row>
    <row r="53" spans="1:3" x14ac:dyDescent="0.35">
      <c r="A53" s="63" t="s">
        <v>120</v>
      </c>
      <c r="B53" s="64">
        <v>51.4</v>
      </c>
      <c r="C53" s="63" t="s">
        <v>65</v>
      </c>
    </row>
    <row r="54" spans="1:3" x14ac:dyDescent="0.35">
      <c r="A54" s="63" t="s">
        <v>121</v>
      </c>
      <c r="B54" s="64">
        <v>52.4</v>
      </c>
      <c r="C54" s="63" t="s">
        <v>65</v>
      </c>
    </row>
    <row r="55" spans="1:3" x14ac:dyDescent="0.35">
      <c r="A55" s="63" t="s">
        <v>122</v>
      </c>
      <c r="B55" s="63" t="s">
        <v>85</v>
      </c>
      <c r="C55" s="63" t="s">
        <v>65</v>
      </c>
    </row>
    <row r="56" spans="1:3" x14ac:dyDescent="0.35">
      <c r="A56" s="63" t="s">
        <v>123</v>
      </c>
      <c r="B56" s="64">
        <v>39.200000000000003</v>
      </c>
      <c r="C56" s="63" t="s">
        <v>65</v>
      </c>
    </row>
    <row r="57" spans="1:3" x14ac:dyDescent="0.35">
      <c r="A57" s="63" t="s">
        <v>124</v>
      </c>
      <c r="B57" s="64">
        <v>52.4</v>
      </c>
      <c r="C57" s="63" t="s">
        <v>65</v>
      </c>
    </row>
    <row r="58" spans="1:3" x14ac:dyDescent="0.35">
      <c r="A58" s="63" t="s">
        <v>22</v>
      </c>
      <c r="B58" s="64">
        <v>42</v>
      </c>
      <c r="C58" s="63" t="s">
        <v>65</v>
      </c>
    </row>
    <row r="59" spans="1:3" x14ac:dyDescent="0.35">
      <c r="A59" s="63" t="s">
        <v>125</v>
      </c>
      <c r="B59" s="64">
        <v>39.200000000000003</v>
      </c>
      <c r="C59" s="63" t="s">
        <v>65</v>
      </c>
    </row>
    <row r="60" spans="1:3" x14ac:dyDescent="0.35">
      <c r="A60" s="63" t="s">
        <v>126</v>
      </c>
      <c r="B60" s="64">
        <v>30.1</v>
      </c>
      <c r="C60" s="63" t="s">
        <v>65</v>
      </c>
    </row>
    <row r="61" spans="1:3" x14ac:dyDescent="0.35">
      <c r="A61" s="63" t="s">
        <v>23</v>
      </c>
      <c r="B61" s="64">
        <v>36.6</v>
      </c>
      <c r="C61" s="63" t="s">
        <v>65</v>
      </c>
    </row>
    <row r="62" spans="1:3" x14ac:dyDescent="0.35">
      <c r="A62" s="75" t="s">
        <v>24</v>
      </c>
      <c r="B62" s="64">
        <v>36.299999999999997</v>
      </c>
      <c r="C62" s="63" t="s">
        <v>65</v>
      </c>
    </row>
    <row r="63" spans="1:3" x14ac:dyDescent="0.35">
      <c r="A63" s="63" t="s">
        <v>127</v>
      </c>
      <c r="B63" s="64">
        <v>69.3</v>
      </c>
      <c r="C63" s="63" t="s">
        <v>65</v>
      </c>
    </row>
    <row r="64" spans="1:3" x14ac:dyDescent="0.35">
      <c r="A64" s="63" t="s">
        <v>128</v>
      </c>
      <c r="B64" s="64">
        <v>68.2</v>
      </c>
      <c r="C64" s="63" t="s">
        <v>65</v>
      </c>
    </row>
    <row r="65" spans="1:3" x14ac:dyDescent="0.35">
      <c r="A65" s="63" t="s">
        <v>25</v>
      </c>
      <c r="B65" s="64">
        <v>65.599999999999994</v>
      </c>
      <c r="C65" s="63" t="s">
        <v>65</v>
      </c>
    </row>
    <row r="66" spans="1:3" x14ac:dyDescent="0.35">
      <c r="A66" s="63" t="s">
        <v>129</v>
      </c>
      <c r="B66" s="64">
        <v>52.4</v>
      </c>
      <c r="C66" s="63" t="s">
        <v>65</v>
      </c>
    </row>
    <row r="67" spans="1:3" x14ac:dyDescent="0.35">
      <c r="A67" s="63" t="s">
        <v>130</v>
      </c>
      <c r="B67" s="64">
        <v>36.799999999999997</v>
      </c>
      <c r="C67" s="63" t="s">
        <v>65</v>
      </c>
    </row>
    <row r="68" spans="1:3" x14ac:dyDescent="0.35">
      <c r="A68" s="63" t="s">
        <v>131</v>
      </c>
      <c r="B68" s="64">
        <v>39.200000000000003</v>
      </c>
      <c r="C68" s="63" t="s">
        <v>65</v>
      </c>
    </row>
    <row r="69" spans="1:3" x14ac:dyDescent="0.35">
      <c r="A69" s="63" t="s">
        <v>132</v>
      </c>
      <c r="B69" s="64">
        <v>39.200000000000003</v>
      </c>
      <c r="C69" s="63" t="s">
        <v>65</v>
      </c>
    </row>
    <row r="70" spans="1:3" x14ac:dyDescent="0.35">
      <c r="A70" s="63" t="s">
        <v>133</v>
      </c>
      <c r="B70" s="64">
        <v>54.4</v>
      </c>
      <c r="C70" s="63" t="s">
        <v>65</v>
      </c>
    </row>
    <row r="71" spans="1:3" x14ac:dyDescent="0.35">
      <c r="A71" s="63" t="s">
        <v>134</v>
      </c>
      <c r="B71" s="64">
        <v>39.200000000000003</v>
      </c>
      <c r="C71" s="63" t="s">
        <v>65</v>
      </c>
    </row>
    <row r="72" spans="1:3" x14ac:dyDescent="0.35">
      <c r="A72" s="63" t="s">
        <v>135</v>
      </c>
      <c r="B72" s="64">
        <v>52.4</v>
      </c>
      <c r="C72" s="63" t="s">
        <v>65</v>
      </c>
    </row>
    <row r="73" spans="1:3" x14ac:dyDescent="0.35">
      <c r="A73" s="63" t="s">
        <v>136</v>
      </c>
      <c r="B73" s="64">
        <v>68.2</v>
      </c>
      <c r="C73" s="63" t="s">
        <v>65</v>
      </c>
    </row>
    <row r="74" spans="1:3" x14ac:dyDescent="0.35">
      <c r="A74" s="63" t="s">
        <v>26</v>
      </c>
      <c r="B74" s="64">
        <v>36.299999999999997</v>
      </c>
      <c r="C74" s="63" t="s">
        <v>65</v>
      </c>
    </row>
    <row r="75" spans="1:3" x14ac:dyDescent="0.35">
      <c r="A75" s="63" t="s">
        <v>137</v>
      </c>
      <c r="B75" s="64">
        <v>52.4</v>
      </c>
      <c r="C75" s="63" t="s">
        <v>65</v>
      </c>
    </row>
    <row r="76" spans="1:3" x14ac:dyDescent="0.35">
      <c r="A76" s="63" t="s">
        <v>138</v>
      </c>
      <c r="B76" s="64">
        <v>68.2</v>
      </c>
      <c r="C76" s="63" t="s">
        <v>65</v>
      </c>
    </row>
    <row r="77" spans="1:3" x14ac:dyDescent="0.35">
      <c r="A77" s="63" t="s">
        <v>139</v>
      </c>
      <c r="B77" s="64">
        <v>31.4</v>
      </c>
      <c r="C77" s="63" t="s">
        <v>65</v>
      </c>
    </row>
    <row r="78" spans="1:3" x14ac:dyDescent="0.35">
      <c r="A78" s="63" t="s">
        <v>140</v>
      </c>
      <c r="B78" s="64">
        <v>53.2</v>
      </c>
      <c r="C78" s="63" t="s">
        <v>65</v>
      </c>
    </row>
    <row r="79" spans="1:3" x14ac:dyDescent="0.35">
      <c r="A79" s="63" t="s">
        <v>27</v>
      </c>
      <c r="B79" s="64">
        <v>60.6</v>
      </c>
      <c r="C79" s="63" t="s">
        <v>65</v>
      </c>
    </row>
    <row r="80" spans="1:3" x14ac:dyDescent="0.35">
      <c r="A80" s="63" t="s">
        <v>28</v>
      </c>
      <c r="B80" s="64">
        <v>37.6</v>
      </c>
      <c r="C80" s="63" t="s">
        <v>65</v>
      </c>
    </row>
    <row r="81" spans="1:3" x14ac:dyDescent="0.35">
      <c r="A81" s="63" t="s">
        <v>141</v>
      </c>
      <c r="B81" s="63" t="s">
        <v>85</v>
      </c>
      <c r="C81" s="63" t="s">
        <v>65</v>
      </c>
    </row>
    <row r="82" spans="1:3" x14ac:dyDescent="0.35">
      <c r="A82" s="63" t="s">
        <v>142</v>
      </c>
      <c r="B82" s="64">
        <v>46.7</v>
      </c>
      <c r="C82" s="63" t="s">
        <v>65</v>
      </c>
    </row>
    <row r="83" spans="1:3" x14ac:dyDescent="0.35">
      <c r="A83" s="63" t="s">
        <v>143</v>
      </c>
      <c r="B83" s="64">
        <v>52.4</v>
      </c>
      <c r="C83" s="63" t="s">
        <v>65</v>
      </c>
    </row>
    <row r="84" spans="1:3" x14ac:dyDescent="0.35">
      <c r="A84" s="63" t="s">
        <v>144</v>
      </c>
      <c r="B84" s="64">
        <v>68.2</v>
      </c>
      <c r="C84" s="63" t="s">
        <v>65</v>
      </c>
    </row>
    <row r="85" spans="1:3" x14ac:dyDescent="0.35">
      <c r="A85" s="63" t="s">
        <v>145</v>
      </c>
      <c r="B85" s="64">
        <v>43</v>
      </c>
      <c r="C85" s="63" t="s">
        <v>65</v>
      </c>
    </row>
    <row r="86" spans="1:3" x14ac:dyDescent="0.35">
      <c r="A86" s="63" t="s">
        <v>29</v>
      </c>
      <c r="B86" s="64">
        <v>47.6</v>
      </c>
      <c r="C86" s="63" t="s">
        <v>65</v>
      </c>
    </row>
    <row r="87" spans="1:3" x14ac:dyDescent="0.35">
      <c r="A87" s="63" t="s">
        <v>146</v>
      </c>
      <c r="B87" s="64">
        <v>52.4</v>
      </c>
      <c r="C87" s="63" t="s">
        <v>65</v>
      </c>
    </row>
    <row r="88" spans="1:3" x14ac:dyDescent="0.35">
      <c r="A88" s="63" t="s">
        <v>30</v>
      </c>
      <c r="B88" s="64">
        <v>36.299999999999997</v>
      </c>
      <c r="C88" s="63" t="s">
        <v>65</v>
      </c>
    </row>
    <row r="89" spans="1:3" x14ac:dyDescent="0.35">
      <c r="A89" s="63" t="s">
        <v>147</v>
      </c>
      <c r="B89" s="64">
        <v>36.299999999999997</v>
      </c>
      <c r="C89" s="63" t="s">
        <v>65</v>
      </c>
    </row>
    <row r="90" spans="1:3" x14ac:dyDescent="0.35">
      <c r="A90" s="63" t="s">
        <v>148</v>
      </c>
      <c r="B90" s="64">
        <v>36.799999999999997</v>
      </c>
      <c r="C90" s="63" t="s">
        <v>65</v>
      </c>
    </row>
    <row r="91" spans="1:3" x14ac:dyDescent="0.35">
      <c r="A91" s="63" t="s">
        <v>149</v>
      </c>
      <c r="B91" s="63" t="s">
        <v>85</v>
      </c>
      <c r="C91" s="63" t="s">
        <v>65</v>
      </c>
    </row>
    <row r="92" spans="1:3" x14ac:dyDescent="0.35">
      <c r="A92" s="63" t="s">
        <v>150</v>
      </c>
      <c r="B92" s="64">
        <v>46.7</v>
      </c>
      <c r="C92" s="63" t="s">
        <v>65</v>
      </c>
    </row>
    <row r="93" spans="1:3" x14ac:dyDescent="0.35">
      <c r="A93" s="63" t="s">
        <v>151</v>
      </c>
      <c r="B93" s="64">
        <v>39.200000000000003</v>
      </c>
      <c r="C93" s="63" t="s">
        <v>65</v>
      </c>
    </row>
    <row r="94" spans="1:3" x14ac:dyDescent="0.35">
      <c r="A94" s="63" t="s">
        <v>152</v>
      </c>
      <c r="B94" s="64">
        <v>68.2</v>
      </c>
      <c r="C94" s="63" t="s">
        <v>65</v>
      </c>
    </row>
    <row r="95" spans="1:3" x14ac:dyDescent="0.35">
      <c r="A95" s="63" t="s">
        <v>153</v>
      </c>
      <c r="B95" s="64">
        <v>68.2</v>
      </c>
      <c r="C95" s="63" t="s">
        <v>65</v>
      </c>
    </row>
    <row r="96" spans="1:3" x14ac:dyDescent="0.35">
      <c r="A96" s="63" t="s">
        <v>154</v>
      </c>
      <c r="B96" s="64">
        <v>36.799999999999997</v>
      </c>
      <c r="C96" s="63" t="s">
        <v>65</v>
      </c>
    </row>
    <row r="97" spans="1:3" x14ac:dyDescent="0.35">
      <c r="A97" s="63" t="s">
        <v>155</v>
      </c>
      <c r="B97" s="64">
        <v>52.7</v>
      </c>
      <c r="C97" s="63" t="s">
        <v>65</v>
      </c>
    </row>
    <row r="98" spans="1:3" x14ac:dyDescent="0.35">
      <c r="A98" s="63" t="s">
        <v>156</v>
      </c>
      <c r="B98" s="64">
        <v>39.200000000000003</v>
      </c>
      <c r="C98" s="63" t="s">
        <v>65</v>
      </c>
    </row>
    <row r="99" spans="1:3" x14ac:dyDescent="0.35">
      <c r="A99" s="63" t="s">
        <v>157</v>
      </c>
      <c r="B99" s="64">
        <v>64.400000000000006</v>
      </c>
      <c r="C99" s="63" t="s">
        <v>65</v>
      </c>
    </row>
    <row r="100" spans="1:3" x14ac:dyDescent="0.35">
      <c r="A100" s="63" t="s">
        <v>31</v>
      </c>
      <c r="B100" s="64">
        <v>16.7</v>
      </c>
      <c r="C100" s="63" t="s">
        <v>65</v>
      </c>
    </row>
    <row r="101" spans="1:3" x14ac:dyDescent="0.35">
      <c r="A101" s="63" t="s">
        <v>158</v>
      </c>
      <c r="B101" s="64">
        <v>36.299999999999997</v>
      </c>
      <c r="C101" s="63" t="s">
        <v>65</v>
      </c>
    </row>
    <row r="102" spans="1:3" x14ac:dyDescent="0.35">
      <c r="A102" s="63" t="s">
        <v>159</v>
      </c>
      <c r="B102" s="64">
        <v>57</v>
      </c>
      <c r="C102" s="63" t="s">
        <v>65</v>
      </c>
    </row>
    <row r="103" spans="1:3" x14ac:dyDescent="0.35">
      <c r="A103" s="63" t="s">
        <v>160</v>
      </c>
      <c r="B103" s="64">
        <v>73.7</v>
      </c>
      <c r="C103" s="63" t="s">
        <v>65</v>
      </c>
    </row>
    <row r="104" spans="1:3" x14ac:dyDescent="0.35">
      <c r="A104" s="63" t="s">
        <v>161</v>
      </c>
      <c r="B104" s="64">
        <v>34.799999999999997</v>
      </c>
      <c r="C104" s="63" t="s">
        <v>65</v>
      </c>
    </row>
    <row r="105" spans="1:3" x14ac:dyDescent="0.35">
      <c r="A105" s="63" t="s">
        <v>162</v>
      </c>
      <c r="B105" s="64">
        <v>47.1</v>
      </c>
      <c r="C105" s="63" t="s">
        <v>65</v>
      </c>
    </row>
    <row r="106" spans="1:3" x14ac:dyDescent="0.35">
      <c r="A106" s="63" t="s">
        <v>32</v>
      </c>
      <c r="B106" s="64">
        <v>31.2</v>
      </c>
      <c r="C106" s="63" t="s">
        <v>65</v>
      </c>
    </row>
    <row r="107" spans="1:3" x14ac:dyDescent="0.35">
      <c r="A107" s="63" t="s">
        <v>163</v>
      </c>
      <c r="B107" s="64">
        <v>36.299999999999997</v>
      </c>
      <c r="C107" s="63" t="s">
        <v>65</v>
      </c>
    </row>
    <row r="108" spans="1:3" x14ac:dyDescent="0.35">
      <c r="A108" s="63" t="s">
        <v>33</v>
      </c>
      <c r="B108" s="64">
        <v>36.299999999999997</v>
      </c>
      <c r="C108" s="63" t="s">
        <v>65</v>
      </c>
    </row>
    <row r="109" spans="1:3" x14ac:dyDescent="0.35">
      <c r="A109" s="63" t="s">
        <v>164</v>
      </c>
      <c r="B109" s="64">
        <v>24.5</v>
      </c>
      <c r="C109" s="63" t="s">
        <v>65</v>
      </c>
    </row>
    <row r="110" spans="1:3" x14ac:dyDescent="0.35">
      <c r="A110" s="63" t="s">
        <v>165</v>
      </c>
      <c r="B110" s="64">
        <v>46.6</v>
      </c>
      <c r="C110" s="63" t="s">
        <v>65</v>
      </c>
    </row>
    <row r="111" spans="1:3" x14ac:dyDescent="0.35">
      <c r="A111" s="63" t="s">
        <v>166</v>
      </c>
      <c r="B111" s="64">
        <v>45.9</v>
      </c>
      <c r="C111" s="63" t="s">
        <v>65</v>
      </c>
    </row>
    <row r="112" spans="1:3" x14ac:dyDescent="0.35">
      <c r="A112" s="63" t="s">
        <v>167</v>
      </c>
      <c r="B112" s="64">
        <v>43</v>
      </c>
      <c r="C112" s="63" t="s">
        <v>65</v>
      </c>
    </row>
    <row r="113" spans="1:3" x14ac:dyDescent="0.35">
      <c r="A113" s="63" t="s">
        <v>168</v>
      </c>
      <c r="B113" s="64">
        <v>44.1</v>
      </c>
      <c r="C113" s="63" t="s">
        <v>65</v>
      </c>
    </row>
    <row r="114" spans="1:3" x14ac:dyDescent="0.35">
      <c r="A114" s="63" t="s">
        <v>169</v>
      </c>
      <c r="B114" s="64">
        <v>53.4</v>
      </c>
      <c r="C114" s="63" t="s">
        <v>65</v>
      </c>
    </row>
    <row r="115" spans="1:3" x14ac:dyDescent="0.35">
      <c r="A115" s="63" t="s">
        <v>170</v>
      </c>
      <c r="B115" s="64">
        <v>16.8</v>
      </c>
      <c r="C115" s="63" t="s">
        <v>65</v>
      </c>
    </row>
    <row r="116" spans="1:3" x14ac:dyDescent="0.35">
      <c r="A116" s="63" t="s">
        <v>171</v>
      </c>
      <c r="B116" s="64">
        <v>43</v>
      </c>
      <c r="C116" s="63" t="s">
        <v>65</v>
      </c>
    </row>
    <row r="117" spans="1:3" x14ac:dyDescent="0.35">
      <c r="A117" s="63" t="s">
        <v>172</v>
      </c>
      <c r="B117" s="64">
        <v>53.4</v>
      </c>
      <c r="C117" s="63" t="s">
        <v>65</v>
      </c>
    </row>
    <row r="118" spans="1:3" x14ac:dyDescent="0.35">
      <c r="A118" s="63" t="s">
        <v>34</v>
      </c>
      <c r="B118" s="64">
        <v>36.299999999999997</v>
      </c>
      <c r="C118" s="63" t="s">
        <v>65</v>
      </c>
    </row>
    <row r="119" spans="1:3" x14ac:dyDescent="0.35">
      <c r="A119" s="63" t="s">
        <v>173</v>
      </c>
      <c r="B119" s="64">
        <v>42.8</v>
      </c>
      <c r="C119" s="63" t="s">
        <v>65</v>
      </c>
    </row>
    <row r="120" spans="1:3" x14ac:dyDescent="0.35">
      <c r="A120" s="63" t="s">
        <v>174</v>
      </c>
      <c r="B120" s="64">
        <v>52.4</v>
      </c>
      <c r="C120" s="63" t="s">
        <v>65</v>
      </c>
    </row>
    <row r="121" spans="1:3" x14ac:dyDescent="0.35">
      <c r="A121" s="63" t="s">
        <v>175</v>
      </c>
      <c r="B121" s="64">
        <v>68.2</v>
      </c>
      <c r="C121" s="63" t="s">
        <v>65</v>
      </c>
    </row>
    <row r="122" spans="1:3" x14ac:dyDescent="0.35">
      <c r="A122" s="63" t="s">
        <v>176</v>
      </c>
      <c r="B122" s="64">
        <v>42.8</v>
      </c>
      <c r="C122" s="63" t="s">
        <v>65</v>
      </c>
    </row>
    <row r="123" spans="1:3" x14ac:dyDescent="0.35">
      <c r="A123" s="63" t="s">
        <v>177</v>
      </c>
      <c r="B123" s="64">
        <v>36.299999999999997</v>
      </c>
      <c r="C123" s="63" t="s">
        <v>65</v>
      </c>
    </row>
    <row r="124" spans="1:3" x14ac:dyDescent="0.35">
      <c r="A124" s="63" t="s">
        <v>35</v>
      </c>
      <c r="B124" s="64">
        <v>36.299999999999997</v>
      </c>
      <c r="C124" s="63" t="s">
        <v>65</v>
      </c>
    </row>
    <row r="125" spans="1:3" x14ac:dyDescent="0.35">
      <c r="A125" s="63" t="s">
        <v>36</v>
      </c>
      <c r="B125" s="64">
        <v>36.299999999999997</v>
      </c>
      <c r="C125" s="63" t="s">
        <v>65</v>
      </c>
    </row>
    <row r="126" spans="1:3" x14ac:dyDescent="0.35">
      <c r="A126" s="63" t="s">
        <v>178</v>
      </c>
      <c r="B126" s="64">
        <v>46.7</v>
      </c>
      <c r="C126" s="63" t="s">
        <v>65</v>
      </c>
    </row>
    <row r="127" spans="1:3" x14ac:dyDescent="0.35">
      <c r="A127" s="63" t="s">
        <v>179</v>
      </c>
      <c r="B127" s="64">
        <v>68.2</v>
      </c>
      <c r="C127" s="63" t="s">
        <v>65</v>
      </c>
    </row>
    <row r="128" spans="1:3" x14ac:dyDescent="0.35">
      <c r="A128" s="63" t="s">
        <v>180</v>
      </c>
      <c r="B128" s="64">
        <v>68.2</v>
      </c>
      <c r="C128" s="63" t="s">
        <v>65</v>
      </c>
    </row>
    <row r="129" spans="1:3" x14ac:dyDescent="0.35">
      <c r="A129" s="63" t="s">
        <v>181</v>
      </c>
      <c r="B129" s="64">
        <v>50.4</v>
      </c>
      <c r="C129" s="63" t="s">
        <v>65</v>
      </c>
    </row>
    <row r="130" spans="1:3" x14ac:dyDescent="0.35">
      <c r="A130" s="63" t="s">
        <v>182</v>
      </c>
      <c r="B130" s="64">
        <v>53.6</v>
      </c>
      <c r="C130" s="63" t="s">
        <v>65</v>
      </c>
    </row>
    <row r="131" spans="1:3" x14ac:dyDescent="0.35">
      <c r="A131" s="63" t="s">
        <v>183</v>
      </c>
      <c r="B131" s="64">
        <v>68.2</v>
      </c>
      <c r="C131" s="63" t="s">
        <v>65</v>
      </c>
    </row>
    <row r="132" spans="1:3" x14ac:dyDescent="0.35">
      <c r="A132" s="63" t="s">
        <v>37</v>
      </c>
      <c r="B132" s="64">
        <v>47.4</v>
      </c>
      <c r="C132" s="63" t="s">
        <v>65</v>
      </c>
    </row>
    <row r="133" spans="1:3" x14ac:dyDescent="0.35">
      <c r="A133" s="63" t="s">
        <v>184</v>
      </c>
      <c r="B133" s="64">
        <v>53.4</v>
      </c>
      <c r="C133" s="63" t="s">
        <v>65</v>
      </c>
    </row>
    <row r="134" spans="1:3" x14ac:dyDescent="0.35">
      <c r="A134" s="63" t="s">
        <v>185</v>
      </c>
      <c r="B134" s="63" t="s">
        <v>85</v>
      </c>
      <c r="C134" s="63" t="s">
        <v>65</v>
      </c>
    </row>
    <row r="135" spans="1:3" x14ac:dyDescent="0.35">
      <c r="A135" s="63" t="s">
        <v>186</v>
      </c>
      <c r="B135" s="64">
        <v>52.4</v>
      </c>
      <c r="C135" s="63" t="s">
        <v>65</v>
      </c>
    </row>
    <row r="136" spans="1:3" x14ac:dyDescent="0.35">
      <c r="A136" s="63" t="s">
        <v>187</v>
      </c>
      <c r="B136" s="64">
        <v>53.1</v>
      </c>
      <c r="C136" s="63" t="s">
        <v>65</v>
      </c>
    </row>
    <row r="137" spans="1:3" x14ac:dyDescent="0.35">
      <c r="A137" s="63" t="s">
        <v>188</v>
      </c>
      <c r="B137" s="64">
        <v>38.6</v>
      </c>
      <c r="C137" s="63" t="s">
        <v>65</v>
      </c>
    </row>
    <row r="138" spans="1:3" x14ac:dyDescent="0.35">
      <c r="A138" s="63" t="s">
        <v>189</v>
      </c>
      <c r="B138" s="64">
        <v>53.4</v>
      </c>
      <c r="C138" s="63" t="s">
        <v>65</v>
      </c>
    </row>
    <row r="139" spans="1:3" x14ac:dyDescent="0.35">
      <c r="A139" s="63" t="s">
        <v>190</v>
      </c>
      <c r="B139" s="64">
        <v>36.299999999999997</v>
      </c>
      <c r="C139" s="63" t="s">
        <v>65</v>
      </c>
    </row>
    <row r="140" spans="1:3" x14ac:dyDescent="0.35">
      <c r="A140" s="63" t="s">
        <v>191</v>
      </c>
      <c r="B140" s="64">
        <v>71.8</v>
      </c>
      <c r="C140" s="63" t="s">
        <v>65</v>
      </c>
    </row>
    <row r="141" spans="1:3" x14ac:dyDescent="0.35">
      <c r="A141" s="63" t="s">
        <v>192</v>
      </c>
      <c r="B141" s="64">
        <v>43</v>
      </c>
      <c r="C141" s="63" t="s">
        <v>65</v>
      </c>
    </row>
    <row r="142" spans="1:3" x14ac:dyDescent="0.35">
      <c r="A142" s="63" t="s">
        <v>193</v>
      </c>
      <c r="B142" s="64">
        <v>42.8</v>
      </c>
      <c r="C142" s="63" t="s">
        <v>65</v>
      </c>
    </row>
    <row r="143" spans="1:3" x14ac:dyDescent="0.35">
      <c r="A143" s="63" t="s">
        <v>194</v>
      </c>
      <c r="B143" s="64">
        <v>86.7</v>
      </c>
      <c r="C143" s="63" t="s">
        <v>65</v>
      </c>
    </row>
    <row r="144" spans="1:3" x14ac:dyDescent="0.35">
      <c r="A144" s="63" t="s">
        <v>195</v>
      </c>
      <c r="B144" s="64">
        <v>53.4</v>
      </c>
      <c r="C144" s="63" t="s">
        <v>65</v>
      </c>
    </row>
    <row r="145" spans="1:3" x14ac:dyDescent="0.35">
      <c r="A145" s="63" t="s">
        <v>196</v>
      </c>
      <c r="B145" s="64">
        <v>52.4</v>
      </c>
      <c r="C145" s="63" t="s">
        <v>65</v>
      </c>
    </row>
    <row r="146" spans="1:3" x14ac:dyDescent="0.35">
      <c r="A146" s="63" t="s">
        <v>197</v>
      </c>
      <c r="B146" s="64">
        <v>48.1</v>
      </c>
      <c r="C146" s="63" t="s">
        <v>65</v>
      </c>
    </row>
    <row r="147" spans="1:3" x14ac:dyDescent="0.35">
      <c r="A147" s="63" t="s">
        <v>198</v>
      </c>
      <c r="B147" s="64">
        <v>69.5</v>
      </c>
      <c r="C147" s="63" t="s">
        <v>65</v>
      </c>
    </row>
    <row r="148" spans="1:3" x14ac:dyDescent="0.35">
      <c r="A148" s="63" t="s">
        <v>38</v>
      </c>
      <c r="B148" s="64">
        <v>36.299999999999997</v>
      </c>
      <c r="C148" s="63" t="s">
        <v>65</v>
      </c>
    </row>
    <row r="149" spans="1:3" x14ac:dyDescent="0.35">
      <c r="A149" s="63" t="s">
        <v>199</v>
      </c>
      <c r="B149" s="63" t="s">
        <v>85</v>
      </c>
      <c r="C149" s="63" t="s">
        <v>65</v>
      </c>
    </row>
    <row r="150" spans="1:3" x14ac:dyDescent="0.35">
      <c r="A150" s="63" t="s">
        <v>200</v>
      </c>
      <c r="B150" s="64">
        <v>46.7</v>
      </c>
      <c r="C150" s="63" t="s">
        <v>65</v>
      </c>
    </row>
    <row r="151" spans="1:3" x14ac:dyDescent="0.35">
      <c r="A151" s="63" t="s">
        <v>201</v>
      </c>
      <c r="B151" s="64">
        <v>25.7</v>
      </c>
      <c r="C151" s="63" t="s">
        <v>65</v>
      </c>
    </row>
    <row r="152" spans="1:3" x14ac:dyDescent="0.35">
      <c r="A152" s="63" t="s">
        <v>202</v>
      </c>
      <c r="B152" s="64">
        <v>39.200000000000003</v>
      </c>
      <c r="C152" s="63" t="s">
        <v>65</v>
      </c>
    </row>
    <row r="153" spans="1:3" x14ac:dyDescent="0.35">
      <c r="A153" s="63" t="s">
        <v>203</v>
      </c>
      <c r="B153" s="64">
        <v>68.2</v>
      </c>
      <c r="C153" s="63" t="s">
        <v>65</v>
      </c>
    </row>
    <row r="154" spans="1:3" x14ac:dyDescent="0.35">
      <c r="A154" s="63" t="s">
        <v>204</v>
      </c>
      <c r="B154" s="64">
        <v>48</v>
      </c>
      <c r="C154" s="63" t="s">
        <v>65</v>
      </c>
    </row>
    <row r="155" spans="1:3" x14ac:dyDescent="0.35">
      <c r="A155" s="63" t="s">
        <v>205</v>
      </c>
      <c r="B155" s="63" t="s">
        <v>85</v>
      </c>
      <c r="C155" s="63" t="s">
        <v>65</v>
      </c>
    </row>
    <row r="156" spans="1:3" x14ac:dyDescent="0.35">
      <c r="A156" s="63" t="s">
        <v>206</v>
      </c>
      <c r="B156" s="64">
        <v>43</v>
      </c>
      <c r="C156" s="63" t="s">
        <v>65</v>
      </c>
    </row>
    <row r="157" spans="1:3" x14ac:dyDescent="0.35">
      <c r="A157" s="63" t="s">
        <v>207</v>
      </c>
      <c r="B157" s="64">
        <v>36.299999999999997</v>
      </c>
      <c r="C157" s="63" t="s">
        <v>65</v>
      </c>
    </row>
    <row r="158" spans="1:3" x14ac:dyDescent="0.35">
      <c r="A158" s="63" t="s">
        <v>208</v>
      </c>
      <c r="B158" s="64">
        <v>43.7</v>
      </c>
      <c r="C158" s="63" t="s">
        <v>65</v>
      </c>
    </row>
    <row r="159" spans="1:3" x14ac:dyDescent="0.35">
      <c r="A159" s="63" t="s">
        <v>209</v>
      </c>
      <c r="B159" s="64">
        <v>43.8</v>
      </c>
      <c r="C159" s="63" t="s">
        <v>65</v>
      </c>
    </row>
    <row r="160" spans="1:3" x14ac:dyDescent="0.35">
      <c r="A160" s="63" t="s">
        <v>210</v>
      </c>
      <c r="B160" s="64">
        <v>46.7</v>
      </c>
      <c r="C160" s="63" t="s">
        <v>65</v>
      </c>
    </row>
    <row r="161" spans="1:3" x14ac:dyDescent="0.35">
      <c r="A161" s="63" t="s">
        <v>211</v>
      </c>
      <c r="B161" s="64">
        <v>25.1</v>
      </c>
      <c r="C161" s="63" t="s">
        <v>65</v>
      </c>
    </row>
    <row r="162" spans="1:3" x14ac:dyDescent="0.35">
      <c r="A162" s="63" t="s">
        <v>212</v>
      </c>
      <c r="B162" s="64">
        <v>32.5</v>
      </c>
      <c r="C162" s="63" t="s">
        <v>65</v>
      </c>
    </row>
    <row r="163" spans="1:3" x14ac:dyDescent="0.35">
      <c r="A163" s="63" t="s">
        <v>213</v>
      </c>
      <c r="B163" s="64">
        <v>53.4</v>
      </c>
      <c r="C163" s="63" t="s">
        <v>65</v>
      </c>
    </row>
    <row r="164" spans="1:3" x14ac:dyDescent="0.35">
      <c r="A164" s="63" t="s">
        <v>214</v>
      </c>
      <c r="B164" s="64">
        <v>39.200000000000003</v>
      </c>
      <c r="C164" s="63" t="s">
        <v>65</v>
      </c>
    </row>
    <row r="165" spans="1:3" x14ac:dyDescent="0.35">
      <c r="A165" s="63" t="s">
        <v>215</v>
      </c>
      <c r="B165" s="64">
        <v>39.200000000000003</v>
      </c>
      <c r="C165" s="63" t="s">
        <v>65</v>
      </c>
    </row>
    <row r="166" spans="1:3" x14ac:dyDescent="0.35">
      <c r="A166" s="63" t="s">
        <v>216</v>
      </c>
      <c r="B166" s="64">
        <v>66.7</v>
      </c>
      <c r="C166" s="63" t="s">
        <v>65</v>
      </c>
    </row>
    <row r="167" spans="1:3" x14ac:dyDescent="0.35">
      <c r="A167" s="63" t="s">
        <v>39</v>
      </c>
      <c r="B167" s="64">
        <v>42.2</v>
      </c>
      <c r="C167" s="63" t="s">
        <v>65</v>
      </c>
    </row>
    <row r="168" spans="1:3" x14ac:dyDescent="0.35">
      <c r="A168" s="63" t="s">
        <v>40</v>
      </c>
      <c r="B168" s="64">
        <v>43.6</v>
      </c>
      <c r="C168" s="63" t="s">
        <v>65</v>
      </c>
    </row>
    <row r="169" spans="1:3" x14ac:dyDescent="0.35">
      <c r="A169" s="63" t="s">
        <v>217</v>
      </c>
      <c r="B169" s="64">
        <v>32.5</v>
      </c>
      <c r="C169" s="63" t="s">
        <v>65</v>
      </c>
    </row>
    <row r="170" spans="1:3" x14ac:dyDescent="0.35">
      <c r="A170" s="63" t="s">
        <v>218</v>
      </c>
      <c r="B170" s="64">
        <v>36.1</v>
      </c>
      <c r="C170" s="63" t="s">
        <v>65</v>
      </c>
    </row>
    <row r="171" spans="1:3" x14ac:dyDescent="0.35">
      <c r="A171" s="63" t="s">
        <v>219</v>
      </c>
      <c r="B171" s="64">
        <v>36.1</v>
      </c>
      <c r="C171" s="63" t="s">
        <v>65</v>
      </c>
    </row>
    <row r="172" spans="1:3" x14ac:dyDescent="0.35">
      <c r="A172" s="63" t="s">
        <v>220</v>
      </c>
      <c r="B172" s="64">
        <v>43</v>
      </c>
      <c r="C172" s="63" t="s">
        <v>65</v>
      </c>
    </row>
    <row r="173" spans="1:3" x14ac:dyDescent="0.35">
      <c r="A173" s="63" t="s">
        <v>221</v>
      </c>
      <c r="B173" s="63" t="s">
        <v>85</v>
      </c>
      <c r="C173" s="63" t="s">
        <v>65</v>
      </c>
    </row>
    <row r="174" spans="1:3" x14ac:dyDescent="0.35">
      <c r="A174" s="63" t="s">
        <v>41</v>
      </c>
      <c r="B174" s="64">
        <v>20.7</v>
      </c>
      <c r="C174" s="63" t="s">
        <v>65</v>
      </c>
    </row>
    <row r="175" spans="1:3" x14ac:dyDescent="0.35">
      <c r="A175" s="63" t="s">
        <v>222</v>
      </c>
      <c r="B175" s="64">
        <v>53.7</v>
      </c>
      <c r="C175" s="63" t="s">
        <v>65</v>
      </c>
    </row>
    <row r="176" spans="1:3" x14ac:dyDescent="0.35">
      <c r="A176" s="63" t="s">
        <v>223</v>
      </c>
      <c r="B176" s="64">
        <v>68.2</v>
      </c>
      <c r="C176" s="63" t="s">
        <v>65</v>
      </c>
    </row>
    <row r="177" spans="1:3" x14ac:dyDescent="0.35">
      <c r="A177" s="63" t="s">
        <v>224</v>
      </c>
      <c r="B177" s="64">
        <v>30.1</v>
      </c>
      <c r="C177" s="63" t="s">
        <v>65</v>
      </c>
    </row>
    <row r="178" spans="1:3" x14ac:dyDescent="0.35">
      <c r="A178" s="63" t="s">
        <v>225</v>
      </c>
      <c r="B178" s="64">
        <v>36.799999999999997</v>
      </c>
      <c r="C178" s="63" t="s">
        <v>65</v>
      </c>
    </row>
    <row r="179" spans="1:3" x14ac:dyDescent="0.35">
      <c r="A179" s="63" t="s">
        <v>226</v>
      </c>
      <c r="B179" s="64">
        <v>36.799999999999997</v>
      </c>
      <c r="C179" s="63" t="s">
        <v>65</v>
      </c>
    </row>
    <row r="180" spans="1:3" x14ac:dyDescent="0.35">
      <c r="A180" s="63" t="s">
        <v>227</v>
      </c>
      <c r="B180" s="64">
        <v>48</v>
      </c>
      <c r="C180" s="63" t="s">
        <v>65</v>
      </c>
    </row>
    <row r="181" spans="1:3" x14ac:dyDescent="0.35">
      <c r="A181" s="63" t="s">
        <v>228</v>
      </c>
      <c r="B181" s="64">
        <v>36.299999999999997</v>
      </c>
      <c r="C181" s="63" t="s">
        <v>65</v>
      </c>
    </row>
    <row r="182" spans="1:3" x14ac:dyDescent="0.35">
      <c r="A182" s="63" t="s">
        <v>229</v>
      </c>
      <c r="B182" s="64">
        <v>52.4</v>
      </c>
      <c r="C182" s="63" t="s">
        <v>65</v>
      </c>
    </row>
    <row r="183" spans="1:3" x14ac:dyDescent="0.35">
      <c r="A183" s="63" t="s">
        <v>230</v>
      </c>
      <c r="B183" s="64">
        <v>39</v>
      </c>
      <c r="C183" s="63" t="s">
        <v>65</v>
      </c>
    </row>
    <row r="184" spans="1:3" x14ac:dyDescent="0.35">
      <c r="A184" s="63" t="s">
        <v>231</v>
      </c>
      <c r="B184" s="64">
        <v>68.2</v>
      </c>
      <c r="C184" s="63" t="s">
        <v>65</v>
      </c>
    </row>
    <row r="185" spans="1:3" x14ac:dyDescent="0.35">
      <c r="A185" s="63" t="s">
        <v>232</v>
      </c>
      <c r="B185" s="64">
        <v>43</v>
      </c>
      <c r="C185" s="63" t="s">
        <v>65</v>
      </c>
    </row>
    <row r="186" spans="1:3" x14ac:dyDescent="0.35">
      <c r="A186" s="63" t="s">
        <v>233</v>
      </c>
      <c r="B186" s="64">
        <v>46</v>
      </c>
      <c r="C186" s="63" t="s">
        <v>65</v>
      </c>
    </row>
    <row r="187" spans="1:3" x14ac:dyDescent="0.35">
      <c r="A187" s="63" t="s">
        <v>234</v>
      </c>
      <c r="B187" s="64">
        <v>68.2</v>
      </c>
      <c r="C187" s="63" t="s">
        <v>65</v>
      </c>
    </row>
    <row r="188" spans="1:3" x14ac:dyDescent="0.35">
      <c r="A188" s="63" t="s">
        <v>235</v>
      </c>
      <c r="B188" s="64">
        <v>54</v>
      </c>
      <c r="C188" s="63" t="s">
        <v>65</v>
      </c>
    </row>
    <row r="189" spans="1:3" x14ac:dyDescent="0.35">
      <c r="A189" s="63" t="s">
        <v>236</v>
      </c>
      <c r="B189" s="64">
        <v>30.1</v>
      </c>
      <c r="C189" s="63" t="s">
        <v>65</v>
      </c>
    </row>
    <row r="190" spans="1:3" x14ac:dyDescent="0.35">
      <c r="A190" s="63" t="s">
        <v>42</v>
      </c>
      <c r="B190" s="64">
        <v>24.3</v>
      </c>
      <c r="C190" s="63" t="s">
        <v>65</v>
      </c>
    </row>
    <row r="191" spans="1:3" x14ac:dyDescent="0.35">
      <c r="A191" s="63" t="s">
        <v>43</v>
      </c>
      <c r="B191" s="64">
        <v>36.299999999999997</v>
      </c>
      <c r="C191" s="63" t="s">
        <v>65</v>
      </c>
    </row>
    <row r="192" spans="1:3" x14ac:dyDescent="0.35">
      <c r="A192" s="63" t="s">
        <v>237</v>
      </c>
      <c r="B192" s="64">
        <v>53.4</v>
      </c>
      <c r="C192" s="63" t="s">
        <v>65</v>
      </c>
    </row>
    <row r="193" spans="1:3" x14ac:dyDescent="0.35">
      <c r="A193" s="63" t="s">
        <v>238</v>
      </c>
      <c r="B193" s="64">
        <v>68.2</v>
      </c>
      <c r="C193" s="63" t="s">
        <v>65</v>
      </c>
    </row>
    <row r="194" spans="1:3" x14ac:dyDescent="0.35">
      <c r="A194" s="63" t="s">
        <v>239</v>
      </c>
      <c r="B194" s="64">
        <v>52.4</v>
      </c>
      <c r="C194" s="63" t="s">
        <v>65</v>
      </c>
    </row>
    <row r="195" spans="1:3" x14ac:dyDescent="0.35">
      <c r="A195" s="63" t="s">
        <v>240</v>
      </c>
      <c r="B195" s="64">
        <v>68.2</v>
      </c>
      <c r="C195" s="63" t="s">
        <v>65</v>
      </c>
    </row>
    <row r="196" spans="1:3" x14ac:dyDescent="0.35">
      <c r="A196" s="63" t="s">
        <v>44</v>
      </c>
      <c r="B196" s="64">
        <v>27.9</v>
      </c>
      <c r="C196" s="63" t="s">
        <v>65</v>
      </c>
    </row>
    <row r="197" spans="1:3" x14ac:dyDescent="0.35">
      <c r="A197" s="63" t="s">
        <v>241</v>
      </c>
      <c r="B197" s="64">
        <v>35.799999999999997</v>
      </c>
      <c r="C197" s="63" t="s">
        <v>65</v>
      </c>
    </row>
    <row r="198" spans="1:3" x14ac:dyDescent="0.35">
      <c r="A198" s="63" t="s">
        <v>242</v>
      </c>
      <c r="B198" s="64">
        <v>28.4</v>
      </c>
      <c r="C198" s="63" t="s">
        <v>65</v>
      </c>
    </row>
    <row r="199" spans="1:3" x14ac:dyDescent="0.35">
      <c r="A199" s="63" t="s">
        <v>243</v>
      </c>
      <c r="B199" s="64">
        <v>36.799999999999997</v>
      </c>
      <c r="C199" s="63" t="s">
        <v>65</v>
      </c>
    </row>
    <row r="200" spans="1:3" x14ac:dyDescent="0.35">
      <c r="A200" s="63" t="s">
        <v>45</v>
      </c>
      <c r="B200" s="64">
        <v>36.299999999999997</v>
      </c>
      <c r="C200" s="63" t="s">
        <v>65</v>
      </c>
    </row>
    <row r="201" spans="1:3" x14ac:dyDescent="0.35">
      <c r="A201" s="63" t="s">
        <v>244</v>
      </c>
      <c r="B201" s="64">
        <v>36.299999999999997</v>
      </c>
      <c r="C201" s="63" t="s">
        <v>65</v>
      </c>
    </row>
    <row r="202" spans="1:3" x14ac:dyDescent="0.35">
      <c r="A202" s="63" t="s">
        <v>245</v>
      </c>
      <c r="B202" s="64">
        <v>58.6</v>
      </c>
      <c r="C202" s="63" t="s">
        <v>65</v>
      </c>
    </row>
    <row r="203" spans="1:3" x14ac:dyDescent="0.35">
      <c r="A203" s="63" t="s">
        <v>246</v>
      </c>
      <c r="B203" s="64">
        <v>42.8</v>
      </c>
      <c r="C203" s="63" t="s">
        <v>65</v>
      </c>
    </row>
    <row r="204" spans="1:3" x14ac:dyDescent="0.35">
      <c r="A204" s="63" t="s">
        <v>247</v>
      </c>
      <c r="B204" s="64">
        <v>58.9</v>
      </c>
      <c r="C204" s="63" t="s">
        <v>65</v>
      </c>
    </row>
    <row r="205" spans="1:3" x14ac:dyDescent="0.35">
      <c r="A205" s="63" t="s">
        <v>248</v>
      </c>
      <c r="B205" s="64">
        <v>43.6</v>
      </c>
      <c r="C205" s="63" t="s">
        <v>65</v>
      </c>
    </row>
    <row r="206" spans="1:3" x14ac:dyDescent="0.35">
      <c r="A206" s="63" t="s">
        <v>249</v>
      </c>
      <c r="B206" s="64">
        <v>53.4</v>
      </c>
      <c r="C206" s="63" t="s">
        <v>65</v>
      </c>
    </row>
    <row r="207" spans="1:3" x14ac:dyDescent="0.35">
      <c r="A207" s="63" t="s">
        <v>250</v>
      </c>
      <c r="B207" s="64">
        <v>68.2</v>
      </c>
      <c r="C207" s="63" t="s">
        <v>65</v>
      </c>
    </row>
    <row r="208" spans="1:3" x14ac:dyDescent="0.35">
      <c r="A208" s="63" t="s">
        <v>251</v>
      </c>
      <c r="B208" s="63" t="s">
        <v>85</v>
      </c>
      <c r="C208" s="63" t="s">
        <v>65</v>
      </c>
    </row>
    <row r="209" spans="1:3" x14ac:dyDescent="0.35">
      <c r="A209" s="63" t="s">
        <v>252</v>
      </c>
      <c r="B209" s="64">
        <v>68.900000000000006</v>
      </c>
      <c r="C209" s="63" t="s">
        <v>65</v>
      </c>
    </row>
    <row r="210" spans="1:3" x14ac:dyDescent="0.35">
      <c r="A210" s="63" t="s">
        <v>253</v>
      </c>
      <c r="B210" s="64">
        <v>30.1</v>
      </c>
      <c r="C210" s="63" t="s">
        <v>65</v>
      </c>
    </row>
    <row r="211" spans="1:3" x14ac:dyDescent="0.35">
      <c r="A211" s="63" t="s">
        <v>254</v>
      </c>
      <c r="B211" s="64">
        <v>75</v>
      </c>
      <c r="C211" s="63" t="s">
        <v>65</v>
      </c>
    </row>
    <row r="212" spans="1:3" x14ac:dyDescent="0.35">
      <c r="A212" s="63" t="s">
        <v>255</v>
      </c>
      <c r="B212" s="64">
        <v>38.299999999999997</v>
      </c>
      <c r="C212" s="63" t="s">
        <v>65</v>
      </c>
    </row>
    <row r="213" spans="1:3" x14ac:dyDescent="0.35">
      <c r="A213" s="63" t="s">
        <v>256</v>
      </c>
      <c r="B213" s="64">
        <v>43</v>
      </c>
      <c r="C213" s="63" t="s">
        <v>65</v>
      </c>
    </row>
    <row r="214" spans="1:3" x14ac:dyDescent="0.35">
      <c r="A214" s="63" t="s">
        <v>257</v>
      </c>
      <c r="B214" s="64">
        <v>53.4</v>
      </c>
      <c r="C214" s="63" t="s">
        <v>65</v>
      </c>
    </row>
    <row r="215" spans="1:3" x14ac:dyDescent="0.35">
      <c r="A215" s="63" t="s">
        <v>258</v>
      </c>
      <c r="B215" s="64">
        <v>68.2</v>
      </c>
      <c r="C215" s="63" t="s">
        <v>65</v>
      </c>
    </row>
    <row r="216" spans="1:3" x14ac:dyDescent="0.35">
      <c r="A216" s="63" t="s">
        <v>259</v>
      </c>
      <c r="B216" s="64">
        <v>43</v>
      </c>
      <c r="C216" s="63" t="s">
        <v>65</v>
      </c>
    </row>
    <row r="217" spans="1:3" x14ac:dyDescent="0.35">
      <c r="A217" s="63" t="s">
        <v>260</v>
      </c>
      <c r="B217" s="64">
        <v>40.700000000000003</v>
      </c>
      <c r="C217" s="63" t="s">
        <v>65</v>
      </c>
    </row>
    <row r="218" spans="1:3" x14ac:dyDescent="0.35">
      <c r="A218" s="63" t="s">
        <v>46</v>
      </c>
      <c r="B218" s="64">
        <v>18.5</v>
      </c>
      <c r="C218" s="63" t="s">
        <v>65</v>
      </c>
    </row>
    <row r="219" spans="1:3" x14ac:dyDescent="0.35">
      <c r="A219" s="63" t="s">
        <v>261</v>
      </c>
      <c r="B219" s="64">
        <v>79.8</v>
      </c>
      <c r="C219" s="63" t="s">
        <v>65</v>
      </c>
    </row>
    <row r="220" spans="1:3" x14ac:dyDescent="0.35">
      <c r="A220" s="63" t="s">
        <v>262</v>
      </c>
      <c r="B220" s="64">
        <v>38.1</v>
      </c>
      <c r="C220" s="63" t="s">
        <v>65</v>
      </c>
    </row>
    <row r="221" spans="1:3" x14ac:dyDescent="0.35">
      <c r="A221" s="63" t="s">
        <v>263</v>
      </c>
      <c r="B221" s="64">
        <v>32.5</v>
      </c>
      <c r="C221" s="63" t="s">
        <v>65</v>
      </c>
    </row>
    <row r="222" spans="1:3" x14ac:dyDescent="0.35">
      <c r="A222" s="63" t="s">
        <v>264</v>
      </c>
      <c r="B222" s="64">
        <v>27.7</v>
      </c>
      <c r="C222" s="63" t="s">
        <v>65</v>
      </c>
    </row>
    <row r="223" spans="1:3" x14ac:dyDescent="0.35">
      <c r="A223" s="63" t="s">
        <v>265</v>
      </c>
      <c r="B223" s="64">
        <v>52.7</v>
      </c>
      <c r="C223" s="63" t="s">
        <v>65</v>
      </c>
    </row>
    <row r="224" spans="1:3" x14ac:dyDescent="0.35">
      <c r="A224" s="63" t="s">
        <v>266</v>
      </c>
      <c r="B224" s="64">
        <v>53.4</v>
      </c>
      <c r="C224" s="63" t="s">
        <v>65</v>
      </c>
    </row>
    <row r="225" spans="1:3" x14ac:dyDescent="0.35">
      <c r="A225" s="63" t="s">
        <v>267</v>
      </c>
      <c r="B225" s="64">
        <v>51.8</v>
      </c>
      <c r="C225" s="63" t="s">
        <v>65</v>
      </c>
    </row>
    <row r="226" spans="1:3" x14ac:dyDescent="0.35">
      <c r="A226" s="63" t="s">
        <v>268</v>
      </c>
      <c r="B226" s="64">
        <v>53.4</v>
      </c>
      <c r="C226" s="63" t="s">
        <v>65</v>
      </c>
    </row>
    <row r="227" spans="1:3" x14ac:dyDescent="0.35">
      <c r="A227" s="63" t="s">
        <v>269</v>
      </c>
      <c r="B227" s="63" t="s">
        <v>85</v>
      </c>
      <c r="C227" s="63" t="s">
        <v>65</v>
      </c>
    </row>
    <row r="228" spans="1:3" x14ac:dyDescent="0.35">
      <c r="A228" s="63" t="s">
        <v>270</v>
      </c>
      <c r="B228" s="64">
        <v>22.3</v>
      </c>
      <c r="C228" s="63" t="s">
        <v>65</v>
      </c>
    </row>
    <row r="229" spans="1:3" x14ac:dyDescent="0.35">
      <c r="A229" s="63" t="s">
        <v>271</v>
      </c>
      <c r="B229" s="64">
        <v>52.4</v>
      </c>
      <c r="C229" s="63" t="s">
        <v>65</v>
      </c>
    </row>
    <row r="230" spans="1:3" x14ac:dyDescent="0.35">
      <c r="A230" s="63" t="s">
        <v>272</v>
      </c>
      <c r="B230" s="64">
        <v>68.2</v>
      </c>
      <c r="C230" s="63" t="s">
        <v>65</v>
      </c>
    </row>
  </sheetData>
  <mergeCells count="1">
    <mergeCell ref="A1:E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42"/>
  <sheetViews>
    <sheetView workbookViewId="0"/>
  </sheetViews>
  <sheetFormatPr defaultColWidth="0" defaultRowHeight="15" customHeight="1" zeroHeight="1" x14ac:dyDescent="0.3"/>
  <cols>
    <col min="1" max="1" width="8.9140625" customWidth="1"/>
    <col min="2" max="2" width="25.1640625" customWidth="1"/>
    <col min="3" max="4" width="53.25" customWidth="1"/>
    <col min="5" max="5" width="8.9140625" customWidth="1"/>
    <col min="6" max="16384" width="12.6640625" hidden="1"/>
  </cols>
  <sheetData>
    <row r="1" spans="1:5" ht="14.25" customHeight="1" x14ac:dyDescent="0.35">
      <c r="A1" s="1"/>
      <c r="B1" s="1"/>
      <c r="C1" s="1"/>
      <c r="D1" s="1"/>
      <c r="E1" s="1"/>
    </row>
    <row r="2" spans="1:5" ht="14.25" customHeight="1" x14ac:dyDescent="0.35">
      <c r="A2" s="1"/>
      <c r="B2" s="43" t="s">
        <v>50</v>
      </c>
      <c r="C2" s="158">
        <v>1.2</v>
      </c>
      <c r="D2" s="150"/>
      <c r="E2" s="1"/>
    </row>
    <row r="3" spans="1:5" ht="14.25" customHeight="1" x14ac:dyDescent="0.35">
      <c r="A3" s="1"/>
      <c r="B3" s="43" t="s">
        <v>52</v>
      </c>
      <c r="C3" s="158" t="s">
        <v>282</v>
      </c>
      <c r="D3" s="150"/>
      <c r="E3" s="44"/>
    </row>
    <row r="4" spans="1:5" ht="14.25" customHeight="1" x14ac:dyDescent="0.35">
      <c r="A4" s="1"/>
      <c r="B4" s="43" t="s">
        <v>54</v>
      </c>
      <c r="C4" s="158"/>
      <c r="D4" s="150"/>
      <c r="E4" s="44"/>
    </row>
    <row r="5" spans="1:5" ht="14.25" customHeight="1" x14ac:dyDescent="0.35">
      <c r="A5" s="1"/>
      <c r="B5" s="43" t="s">
        <v>56</v>
      </c>
      <c r="C5" s="159" t="s">
        <v>57</v>
      </c>
      <c r="D5" s="150"/>
      <c r="E5" s="44"/>
    </row>
    <row r="6" spans="1:5" ht="14.25" customHeight="1" x14ac:dyDescent="0.35">
      <c r="A6" s="1"/>
      <c r="B6" s="43" t="s">
        <v>58</v>
      </c>
      <c r="C6" s="159" t="s">
        <v>283</v>
      </c>
      <c r="D6" s="150"/>
      <c r="E6" s="76"/>
    </row>
    <row r="7" spans="1:5" ht="14.25" customHeight="1" x14ac:dyDescent="0.35">
      <c r="A7" s="1"/>
      <c r="B7" s="43" t="s">
        <v>60</v>
      </c>
      <c r="C7" s="174" t="s">
        <v>284</v>
      </c>
      <c r="D7" s="150"/>
      <c r="E7" s="76"/>
    </row>
    <row r="8" spans="1:5" ht="14.25" customHeight="1" x14ac:dyDescent="0.35">
      <c r="A8" s="1"/>
      <c r="B8" s="45"/>
      <c r="C8" s="79"/>
      <c r="D8" s="79"/>
      <c r="E8" s="44"/>
    </row>
    <row r="9" spans="1:5" ht="14.5" x14ac:dyDescent="0.35">
      <c r="A9" s="1"/>
      <c r="B9" s="80" t="s">
        <v>62</v>
      </c>
      <c r="C9" s="156" t="s">
        <v>285</v>
      </c>
      <c r="D9" s="150"/>
      <c r="E9" s="44"/>
    </row>
    <row r="10" spans="1:5" ht="14.25" customHeight="1" x14ac:dyDescent="0.35">
      <c r="A10" s="1"/>
      <c r="B10" s="44"/>
      <c r="C10" s="46"/>
      <c r="D10" s="46"/>
      <c r="E10" s="44"/>
    </row>
    <row r="11" spans="1:5" ht="14.25" customHeight="1" x14ac:dyDescent="0.35">
      <c r="A11" s="1"/>
      <c r="B11" s="48" t="s">
        <v>64</v>
      </c>
      <c r="C11" s="157">
        <v>44075</v>
      </c>
      <c r="D11" s="150"/>
      <c r="E11" s="44"/>
    </row>
    <row r="12" spans="1:5" ht="14.25" customHeight="1" x14ac:dyDescent="0.35">
      <c r="A12" s="1"/>
      <c r="B12" s="44"/>
      <c r="C12" s="44"/>
      <c r="D12" s="44"/>
      <c r="E12" s="44"/>
    </row>
    <row r="13" spans="1:5" ht="14.25" customHeight="1" x14ac:dyDescent="0.35">
      <c r="A13" s="1"/>
      <c r="B13" s="49" t="s">
        <v>65</v>
      </c>
      <c r="C13" s="49" t="s">
        <v>66</v>
      </c>
      <c r="D13" s="73" t="s">
        <v>58</v>
      </c>
      <c r="E13" s="1"/>
    </row>
    <row r="14" spans="1:5" ht="14.25" customHeight="1" x14ac:dyDescent="0.35">
      <c r="A14" s="1"/>
      <c r="B14" s="51" t="s">
        <v>19</v>
      </c>
      <c r="C14" s="81" t="s">
        <v>286</v>
      </c>
      <c r="D14" s="82" t="s">
        <v>287</v>
      </c>
      <c r="E14" s="1"/>
    </row>
    <row r="15" spans="1:5" ht="14.25" customHeight="1" x14ac:dyDescent="0.35">
      <c r="A15" s="1"/>
      <c r="B15" s="51" t="s">
        <v>20</v>
      </c>
      <c r="C15" s="81" t="s">
        <v>288</v>
      </c>
      <c r="D15" s="82" t="s">
        <v>287</v>
      </c>
      <c r="E15" s="1"/>
    </row>
    <row r="16" spans="1:5" ht="14.25" customHeight="1" x14ac:dyDescent="0.35">
      <c r="A16" s="1"/>
      <c r="B16" s="51" t="s">
        <v>21</v>
      </c>
      <c r="C16" s="81" t="s">
        <v>286</v>
      </c>
      <c r="D16" s="82" t="s">
        <v>287</v>
      </c>
      <c r="E16" s="1"/>
    </row>
    <row r="17" spans="1:5" ht="14.25" customHeight="1" x14ac:dyDescent="0.35">
      <c r="A17" s="1"/>
      <c r="B17" s="51" t="s">
        <v>22</v>
      </c>
      <c r="C17" s="81" t="s">
        <v>286</v>
      </c>
      <c r="D17" s="82" t="s">
        <v>287</v>
      </c>
      <c r="E17" s="1"/>
    </row>
    <row r="18" spans="1:5" ht="14.25" customHeight="1" x14ac:dyDescent="0.35">
      <c r="A18" s="1"/>
      <c r="B18" s="51" t="s">
        <v>23</v>
      </c>
      <c r="C18" s="81" t="s">
        <v>286</v>
      </c>
      <c r="D18" s="82" t="s">
        <v>287</v>
      </c>
      <c r="E18" s="1"/>
    </row>
    <row r="19" spans="1:5" ht="14.25" customHeight="1" x14ac:dyDescent="0.35">
      <c r="A19" s="1"/>
      <c r="B19" s="51" t="s">
        <v>24</v>
      </c>
      <c r="C19" s="81" t="s">
        <v>289</v>
      </c>
      <c r="D19" s="82" t="s">
        <v>287</v>
      </c>
      <c r="E19" s="1"/>
    </row>
    <row r="20" spans="1:5" ht="14.25" customHeight="1" x14ac:dyDescent="0.35">
      <c r="A20" s="1"/>
      <c r="B20" s="51" t="s">
        <v>25</v>
      </c>
      <c r="C20" s="81" t="s">
        <v>286</v>
      </c>
      <c r="D20" s="82" t="s">
        <v>287</v>
      </c>
      <c r="E20" s="1"/>
    </row>
    <row r="21" spans="1:5" ht="14.25" customHeight="1" x14ac:dyDescent="0.35">
      <c r="A21" s="1"/>
      <c r="B21" s="51" t="s">
        <v>26</v>
      </c>
      <c r="C21" s="81" t="s">
        <v>286</v>
      </c>
      <c r="D21" s="82" t="s">
        <v>287</v>
      </c>
      <c r="E21" s="1"/>
    </row>
    <row r="22" spans="1:5" ht="14.25" customHeight="1" x14ac:dyDescent="0.35">
      <c r="A22" s="1"/>
      <c r="B22" s="51" t="s">
        <v>27</v>
      </c>
      <c r="C22" s="81" t="s">
        <v>286</v>
      </c>
      <c r="D22" s="82" t="s">
        <v>287</v>
      </c>
      <c r="E22" s="1"/>
    </row>
    <row r="23" spans="1:5" ht="14.25" customHeight="1" x14ac:dyDescent="0.35">
      <c r="A23" s="1"/>
      <c r="B23" s="51" t="s">
        <v>28</v>
      </c>
      <c r="C23" s="81" t="s">
        <v>288</v>
      </c>
      <c r="D23" s="82" t="s">
        <v>287</v>
      </c>
      <c r="E23" s="1"/>
    </row>
    <row r="24" spans="1:5" ht="14.25" customHeight="1" x14ac:dyDescent="0.35">
      <c r="A24" s="1"/>
      <c r="B24" s="51" t="s">
        <v>29</v>
      </c>
      <c r="C24" s="81" t="s">
        <v>290</v>
      </c>
      <c r="D24" s="82" t="s">
        <v>287</v>
      </c>
      <c r="E24" s="1"/>
    </row>
    <row r="25" spans="1:5" ht="14.25" customHeight="1" x14ac:dyDescent="0.35">
      <c r="A25" s="1"/>
      <c r="B25" s="51" t="s">
        <v>30</v>
      </c>
      <c r="C25" s="81" t="s">
        <v>286</v>
      </c>
      <c r="D25" s="82" t="s">
        <v>287</v>
      </c>
      <c r="E25" s="1"/>
    </row>
    <row r="26" spans="1:5" ht="14.25" customHeight="1" x14ac:dyDescent="0.35">
      <c r="A26" s="1"/>
      <c r="B26" s="51" t="s">
        <v>31</v>
      </c>
      <c r="C26" s="81" t="s">
        <v>288</v>
      </c>
      <c r="D26" s="82" t="s">
        <v>287</v>
      </c>
      <c r="E26" s="1"/>
    </row>
    <row r="27" spans="1:5" ht="14.25" customHeight="1" x14ac:dyDescent="0.35">
      <c r="A27" s="1"/>
      <c r="B27" s="51" t="s">
        <v>32</v>
      </c>
      <c r="C27" s="81" t="s">
        <v>286</v>
      </c>
      <c r="D27" s="82" t="s">
        <v>287</v>
      </c>
      <c r="E27" s="1"/>
    </row>
    <row r="28" spans="1:5" ht="14.25" customHeight="1" x14ac:dyDescent="0.35">
      <c r="A28" s="1"/>
      <c r="B28" s="51" t="s">
        <v>33</v>
      </c>
      <c r="C28" s="81" t="s">
        <v>291</v>
      </c>
      <c r="D28" s="82" t="s">
        <v>287</v>
      </c>
      <c r="E28" s="1"/>
    </row>
    <row r="29" spans="1:5" ht="14.25" customHeight="1" x14ac:dyDescent="0.35">
      <c r="A29" s="1"/>
      <c r="B29" s="51" t="s">
        <v>34</v>
      </c>
      <c r="C29" s="81" t="s">
        <v>286</v>
      </c>
      <c r="D29" s="82" t="s">
        <v>287</v>
      </c>
      <c r="E29" s="1"/>
    </row>
    <row r="30" spans="1:5" ht="14.25" customHeight="1" x14ac:dyDescent="0.35">
      <c r="A30" s="1"/>
      <c r="B30" s="51" t="s">
        <v>35</v>
      </c>
      <c r="C30" s="81" t="s">
        <v>286</v>
      </c>
      <c r="D30" s="82" t="s">
        <v>287</v>
      </c>
      <c r="E30" s="1"/>
    </row>
    <row r="31" spans="1:5" ht="14.25" customHeight="1" x14ac:dyDescent="0.35">
      <c r="A31" s="1"/>
      <c r="B31" s="51" t="s">
        <v>36</v>
      </c>
      <c r="C31" s="81" t="s">
        <v>286</v>
      </c>
      <c r="D31" s="82" t="s">
        <v>287</v>
      </c>
      <c r="E31" s="1"/>
    </row>
    <row r="32" spans="1:5" ht="14.25" customHeight="1" x14ac:dyDescent="0.35">
      <c r="A32" s="1"/>
      <c r="B32" s="51" t="s">
        <v>37</v>
      </c>
      <c r="C32" s="81" t="s">
        <v>286</v>
      </c>
      <c r="D32" s="82" t="s">
        <v>287</v>
      </c>
      <c r="E32" s="1"/>
    </row>
    <row r="33" spans="1:5" ht="14.25" customHeight="1" x14ac:dyDescent="0.35">
      <c r="A33" s="1"/>
      <c r="B33" s="51" t="s">
        <v>38</v>
      </c>
      <c r="C33" s="81" t="s">
        <v>288</v>
      </c>
      <c r="D33" s="82" t="s">
        <v>287</v>
      </c>
      <c r="E33" s="1"/>
    </row>
    <row r="34" spans="1:5" ht="14.25" customHeight="1" x14ac:dyDescent="0.35">
      <c r="A34" s="1"/>
      <c r="B34" s="51" t="s">
        <v>39</v>
      </c>
      <c r="C34" s="81" t="s">
        <v>288</v>
      </c>
      <c r="D34" s="82" t="s">
        <v>287</v>
      </c>
      <c r="E34" s="1"/>
    </row>
    <row r="35" spans="1:5" ht="14.25" customHeight="1" x14ac:dyDescent="0.35">
      <c r="A35" s="1"/>
      <c r="B35" s="51" t="s">
        <v>40</v>
      </c>
      <c r="C35" s="81" t="s">
        <v>288</v>
      </c>
      <c r="D35" s="82" t="s">
        <v>287</v>
      </c>
      <c r="E35" s="1"/>
    </row>
    <row r="36" spans="1:5" ht="14.25" customHeight="1" x14ac:dyDescent="0.35">
      <c r="A36" s="1"/>
      <c r="B36" s="51" t="s">
        <v>41</v>
      </c>
      <c r="C36" s="81" t="s">
        <v>288</v>
      </c>
      <c r="D36" s="82" t="s">
        <v>287</v>
      </c>
      <c r="E36" s="1"/>
    </row>
    <row r="37" spans="1:5" ht="14.25" customHeight="1" x14ac:dyDescent="0.35">
      <c r="A37" s="1"/>
      <c r="B37" s="51" t="s">
        <v>42</v>
      </c>
      <c r="C37" s="81" t="s">
        <v>286</v>
      </c>
      <c r="D37" s="82" t="s">
        <v>287</v>
      </c>
      <c r="E37" s="1"/>
    </row>
    <row r="38" spans="1:5" ht="14.25" customHeight="1" x14ac:dyDescent="0.35">
      <c r="A38" s="1"/>
      <c r="B38" s="51" t="s">
        <v>43</v>
      </c>
      <c r="C38" s="81" t="s">
        <v>286</v>
      </c>
      <c r="D38" s="82" t="s">
        <v>287</v>
      </c>
      <c r="E38" s="1"/>
    </row>
    <row r="39" spans="1:5" ht="14.25" customHeight="1" x14ac:dyDescent="0.35">
      <c r="A39" s="1"/>
      <c r="B39" s="51" t="s">
        <v>44</v>
      </c>
      <c r="C39" s="81" t="s">
        <v>288</v>
      </c>
      <c r="D39" s="82" t="s">
        <v>287</v>
      </c>
      <c r="E39" s="1"/>
    </row>
    <row r="40" spans="1:5" ht="14.25" customHeight="1" x14ac:dyDescent="0.35">
      <c r="A40" s="1"/>
      <c r="B40" s="51" t="s">
        <v>45</v>
      </c>
      <c r="C40" s="81" t="s">
        <v>286</v>
      </c>
      <c r="D40" s="82" t="s">
        <v>287</v>
      </c>
      <c r="E40" s="1"/>
    </row>
    <row r="41" spans="1:5" ht="14.25" customHeight="1" x14ac:dyDescent="0.35">
      <c r="A41" s="1"/>
      <c r="B41" s="51" t="s">
        <v>46</v>
      </c>
      <c r="C41" s="81" t="s">
        <v>288</v>
      </c>
      <c r="D41" s="82" t="s">
        <v>287</v>
      </c>
      <c r="E41" s="1"/>
    </row>
    <row r="42" spans="1:5" ht="14.25" customHeight="1" x14ac:dyDescent="0.35">
      <c r="A42" s="1"/>
      <c r="B42" s="44"/>
      <c r="C42" s="44"/>
      <c r="D42" s="44"/>
      <c r="E42" s="44"/>
    </row>
  </sheetData>
  <mergeCells count="8">
    <mergeCell ref="C7:D7"/>
    <mergeCell ref="C9:D9"/>
    <mergeCell ref="C11:D11"/>
    <mergeCell ref="C2:D2"/>
    <mergeCell ref="C3:D3"/>
    <mergeCell ref="C4:D4"/>
    <mergeCell ref="C5:D5"/>
    <mergeCell ref="C6:D6"/>
  </mergeCells>
  <hyperlinks>
    <hyperlink ref="C7" r:id="rId1" xr:uid="{00000000-0004-0000-0A00-000000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2"/>
  <sheetViews>
    <sheetView workbookViewId="0">
      <selection activeCell="A43" sqref="A43:XFD1048576"/>
    </sheetView>
  </sheetViews>
  <sheetFormatPr defaultColWidth="0" defaultRowHeight="15" customHeight="1" zeroHeight="1" x14ac:dyDescent="0.3"/>
  <cols>
    <col min="1" max="1" width="8.9140625" customWidth="1"/>
    <col min="2" max="2" width="25.1640625" customWidth="1"/>
    <col min="3" max="6" width="26.6640625" customWidth="1"/>
    <col min="7" max="7" width="8.9140625" customWidth="1"/>
    <col min="8" max="16384" width="12.6640625" hidden="1"/>
  </cols>
  <sheetData>
    <row r="1" spans="1:7" ht="14.25" customHeight="1" x14ac:dyDescent="0.35">
      <c r="A1" s="1"/>
      <c r="B1" s="1"/>
      <c r="C1" s="1"/>
      <c r="D1" s="1"/>
      <c r="E1" s="1"/>
      <c r="F1" s="1"/>
      <c r="G1" s="1"/>
    </row>
    <row r="2" spans="1:7" ht="14.25" customHeight="1" x14ac:dyDescent="0.35">
      <c r="A2" s="1"/>
      <c r="B2" s="43" t="s">
        <v>50</v>
      </c>
      <c r="C2" s="158">
        <v>1.3</v>
      </c>
      <c r="D2" s="149"/>
      <c r="E2" s="149"/>
      <c r="F2" s="150"/>
      <c r="G2" s="1"/>
    </row>
    <row r="3" spans="1:7" ht="14.25" customHeight="1" x14ac:dyDescent="0.35">
      <c r="A3" s="1"/>
      <c r="B3" s="43" t="s">
        <v>52</v>
      </c>
      <c r="C3" s="158" t="s">
        <v>292</v>
      </c>
      <c r="D3" s="149"/>
      <c r="E3" s="149"/>
      <c r="F3" s="150"/>
      <c r="G3" s="44"/>
    </row>
    <row r="4" spans="1:7" ht="14.25" customHeight="1" x14ac:dyDescent="0.35">
      <c r="A4" s="1"/>
      <c r="B4" s="43" t="s">
        <v>54</v>
      </c>
      <c r="C4" s="159" t="s">
        <v>293</v>
      </c>
      <c r="D4" s="149"/>
      <c r="E4" s="149"/>
      <c r="F4" s="150"/>
      <c r="G4" s="44"/>
    </row>
    <row r="5" spans="1:7" ht="14.25" customHeight="1" x14ac:dyDescent="0.35">
      <c r="A5" s="1"/>
      <c r="B5" s="43" t="s">
        <v>56</v>
      </c>
      <c r="C5" s="159" t="s">
        <v>57</v>
      </c>
      <c r="D5" s="149"/>
      <c r="E5" s="149"/>
      <c r="F5" s="150"/>
      <c r="G5" s="44"/>
    </row>
    <row r="6" spans="1:7" ht="14.25" customHeight="1" x14ac:dyDescent="0.35">
      <c r="A6" s="1"/>
      <c r="B6" s="43" t="s">
        <v>58</v>
      </c>
      <c r="C6" s="159" t="s">
        <v>59</v>
      </c>
      <c r="D6" s="149"/>
      <c r="E6" s="149"/>
      <c r="F6" s="150"/>
      <c r="G6" s="44"/>
    </row>
    <row r="7" spans="1:7" ht="14.25" customHeight="1" x14ac:dyDescent="0.35">
      <c r="A7" s="1"/>
      <c r="B7" s="43" t="s">
        <v>60</v>
      </c>
      <c r="C7" s="155" t="s">
        <v>294</v>
      </c>
      <c r="D7" s="149"/>
      <c r="E7" s="149"/>
      <c r="F7" s="150"/>
      <c r="G7" s="44"/>
    </row>
    <row r="8" spans="1:7" ht="14.25" customHeight="1" x14ac:dyDescent="0.35">
      <c r="A8" s="1"/>
      <c r="B8" s="45"/>
      <c r="C8" s="69"/>
      <c r="D8" s="69"/>
      <c r="E8" s="69"/>
      <c r="F8" s="69"/>
      <c r="G8" s="44"/>
    </row>
    <row r="9" spans="1:7" ht="14.25" customHeight="1" x14ac:dyDescent="0.35">
      <c r="A9" s="1"/>
      <c r="B9" s="47" t="s">
        <v>62</v>
      </c>
      <c r="C9" s="156" t="s">
        <v>295</v>
      </c>
      <c r="D9" s="149"/>
      <c r="E9" s="149"/>
      <c r="F9" s="150"/>
      <c r="G9" s="44"/>
    </row>
    <row r="10" spans="1:7" ht="14.25" customHeight="1" x14ac:dyDescent="0.35">
      <c r="A10" s="1"/>
      <c r="B10" s="44"/>
      <c r="C10" s="79"/>
      <c r="D10" s="79"/>
      <c r="E10" s="79"/>
      <c r="F10" s="79"/>
      <c r="G10" s="44"/>
    </row>
    <row r="11" spans="1:7" ht="14.25" customHeight="1" x14ac:dyDescent="0.35">
      <c r="A11" s="1"/>
      <c r="B11" s="83" t="s">
        <v>64</v>
      </c>
      <c r="C11" s="157">
        <v>44075</v>
      </c>
      <c r="D11" s="149"/>
      <c r="E11" s="149"/>
      <c r="F11" s="150"/>
      <c r="G11" s="76"/>
    </row>
    <row r="12" spans="1:7" ht="14.25" customHeight="1" x14ac:dyDescent="0.35">
      <c r="A12" s="1"/>
      <c r="B12" s="44"/>
      <c r="C12" s="44"/>
      <c r="D12" s="44"/>
      <c r="E12" s="44"/>
      <c r="F12" s="44"/>
      <c r="G12" s="44"/>
    </row>
    <row r="13" spans="1:7" ht="14.25" customHeight="1" x14ac:dyDescent="0.35">
      <c r="A13" s="1"/>
      <c r="B13" s="49" t="s">
        <v>65</v>
      </c>
      <c r="C13" s="84" t="s">
        <v>296</v>
      </c>
      <c r="D13" s="84" t="s">
        <v>297</v>
      </c>
      <c r="E13" s="50" t="s">
        <v>58</v>
      </c>
      <c r="F13" s="50" t="s">
        <v>67</v>
      </c>
      <c r="G13" s="1"/>
    </row>
    <row r="14" spans="1:7" ht="14.25" customHeight="1" x14ac:dyDescent="0.35">
      <c r="A14" s="1"/>
      <c r="B14" s="51" t="s">
        <v>19</v>
      </c>
      <c r="C14" s="85">
        <f t="shared" ref="C14:C41" si="0">D14*0.848</f>
        <v>4459.8864000000003</v>
      </c>
      <c r="D14" s="86">
        <f>VLOOKUP(B14,'Raw 1.3'!$A$2:$B$230,2,0)</f>
        <v>5259.3</v>
      </c>
      <c r="E14" s="53" t="s">
        <v>59</v>
      </c>
      <c r="F14" s="53">
        <v>2019</v>
      </c>
      <c r="G14" s="1"/>
    </row>
    <row r="15" spans="1:7" ht="14.25" customHeight="1" x14ac:dyDescent="0.35">
      <c r="A15" s="1"/>
      <c r="B15" s="51" t="s">
        <v>20</v>
      </c>
      <c r="C15" s="85">
        <f t="shared" si="0"/>
        <v>4248.8191999999999</v>
      </c>
      <c r="D15" s="86">
        <f>VLOOKUP(B15,'Raw 1.3'!$A$2:$B$230,2,0)</f>
        <v>5010.3999999999996</v>
      </c>
      <c r="E15" s="53" t="s">
        <v>59</v>
      </c>
      <c r="F15" s="53">
        <v>2019</v>
      </c>
      <c r="G15" s="1"/>
    </row>
    <row r="16" spans="1:7" ht="14.25" customHeight="1" x14ac:dyDescent="0.35">
      <c r="A16" s="1"/>
      <c r="B16" s="51" t="s">
        <v>21</v>
      </c>
      <c r="C16" s="85">
        <f t="shared" si="0"/>
        <v>1474.672</v>
      </c>
      <c r="D16" s="86">
        <f>VLOOKUP(B16,'Raw 1.3'!$A$2:$B$230,2,0)</f>
        <v>1739</v>
      </c>
      <c r="E16" s="53" t="s">
        <v>59</v>
      </c>
      <c r="F16" s="53">
        <v>2019</v>
      </c>
      <c r="G16" s="1"/>
    </row>
    <row r="17" spans="1:7" ht="14.25" customHeight="1" x14ac:dyDescent="0.35">
      <c r="A17" s="1"/>
      <c r="B17" s="51" t="s">
        <v>22</v>
      </c>
      <c r="C17" s="85">
        <f t="shared" si="0"/>
        <v>885.22720000000004</v>
      </c>
      <c r="D17" s="86">
        <f>VLOOKUP(B17,'Raw 1.3'!$A$2:$B$230,2,0)</f>
        <v>1043.9000000000001</v>
      </c>
      <c r="E17" s="53" t="s">
        <v>59</v>
      </c>
      <c r="F17" s="53">
        <v>2019</v>
      </c>
      <c r="G17" s="1"/>
    </row>
    <row r="18" spans="1:7" ht="14.25" customHeight="1" x14ac:dyDescent="0.35">
      <c r="A18" s="1"/>
      <c r="B18" s="51" t="s">
        <v>23</v>
      </c>
      <c r="C18" s="85">
        <f t="shared" si="0"/>
        <v>1702.36</v>
      </c>
      <c r="D18" s="86">
        <f>VLOOKUP(B18,'Raw 1.3'!$A$2:$B$230,2,0)</f>
        <v>2007.5</v>
      </c>
      <c r="E18" s="53" t="s">
        <v>59</v>
      </c>
      <c r="F18" s="53">
        <v>2019</v>
      </c>
      <c r="G18" s="1"/>
    </row>
    <row r="19" spans="1:7" ht="14.25" customHeight="1" x14ac:dyDescent="0.35">
      <c r="A19" s="1"/>
      <c r="B19" s="51" t="s">
        <v>24</v>
      </c>
      <c r="C19" s="85">
        <f t="shared" si="0"/>
        <v>1299.136</v>
      </c>
      <c r="D19" s="86">
        <f>VLOOKUP(B19,'Raw 1.3'!$A$2:$B$230,2,0)</f>
        <v>1532</v>
      </c>
      <c r="E19" s="53" t="s">
        <v>59</v>
      </c>
      <c r="F19" s="53">
        <v>2019</v>
      </c>
      <c r="G19" s="1"/>
    </row>
    <row r="20" spans="1:7" ht="14.25" customHeight="1" x14ac:dyDescent="0.35">
      <c r="A20" s="1"/>
      <c r="B20" s="51" t="s">
        <v>25</v>
      </c>
      <c r="C20" s="85">
        <f t="shared" si="0"/>
        <v>4681.8928000000005</v>
      </c>
      <c r="D20" s="86">
        <f>VLOOKUP(B20,'Raw 1.3'!$A$2:$B$230,2,0)</f>
        <v>5521.1</v>
      </c>
      <c r="E20" s="53" t="s">
        <v>59</v>
      </c>
      <c r="F20" s="53">
        <v>2019</v>
      </c>
      <c r="G20" s="1"/>
    </row>
    <row r="21" spans="1:7" ht="14.25" customHeight="1" x14ac:dyDescent="0.35">
      <c r="A21" s="1"/>
      <c r="B21" s="51" t="s">
        <v>26</v>
      </c>
      <c r="C21" s="85">
        <f t="shared" si="0"/>
        <v>1176.5152</v>
      </c>
      <c r="D21" s="86">
        <f>VLOOKUP(B21,'Raw 1.3'!$A$2:$B$230,2,0)</f>
        <v>1387.4</v>
      </c>
      <c r="E21" s="53" t="s">
        <v>59</v>
      </c>
      <c r="F21" s="53">
        <v>2019</v>
      </c>
      <c r="G21" s="1"/>
    </row>
    <row r="22" spans="1:7" ht="14.25" customHeight="1" x14ac:dyDescent="0.35">
      <c r="A22" s="1"/>
      <c r="B22" s="51" t="s">
        <v>27</v>
      </c>
      <c r="C22" s="85">
        <f t="shared" si="0"/>
        <v>3200.3519999999999</v>
      </c>
      <c r="D22" s="86">
        <f>VLOOKUP(B22,'Raw 1.3'!$A$2:$B$230,2,0)</f>
        <v>3774</v>
      </c>
      <c r="E22" s="53" t="s">
        <v>59</v>
      </c>
      <c r="F22" s="53">
        <v>2019</v>
      </c>
      <c r="G22" s="1"/>
    </row>
    <row r="23" spans="1:7" ht="14.25" customHeight="1" x14ac:dyDescent="0.35">
      <c r="A23" s="1"/>
      <c r="B23" s="51" t="s">
        <v>28</v>
      </c>
      <c r="C23" s="85">
        <f t="shared" si="0"/>
        <v>4120.0928000000004</v>
      </c>
      <c r="D23" s="86">
        <f>VLOOKUP(B23,'Raw 1.3'!$A$2:$B$230,2,0)</f>
        <v>4858.6000000000004</v>
      </c>
      <c r="E23" s="53" t="s">
        <v>59</v>
      </c>
      <c r="F23" s="53">
        <v>2019</v>
      </c>
      <c r="G23" s="1"/>
    </row>
    <row r="24" spans="1:7" ht="14.25" customHeight="1" x14ac:dyDescent="0.35">
      <c r="A24" s="1"/>
      <c r="B24" s="51" t="s">
        <v>29</v>
      </c>
      <c r="C24" s="85">
        <f t="shared" si="0"/>
        <v>3901.3935999999999</v>
      </c>
      <c r="D24" s="86">
        <f>VLOOKUP(B24,'Raw 1.3'!$A$2:$B$230,2,0)</f>
        <v>4600.7</v>
      </c>
      <c r="E24" s="53" t="s">
        <v>59</v>
      </c>
      <c r="F24" s="53">
        <v>2019</v>
      </c>
      <c r="G24" s="1"/>
    </row>
    <row r="25" spans="1:7" ht="14.25" customHeight="1" x14ac:dyDescent="0.35">
      <c r="A25" s="1"/>
      <c r="B25" s="51" t="s">
        <v>30</v>
      </c>
      <c r="C25" s="85">
        <f t="shared" si="0"/>
        <v>1407.5952</v>
      </c>
      <c r="D25" s="86">
        <f>VLOOKUP(B25,'Raw 1.3'!$A$2:$B$230,2,0)</f>
        <v>1659.9</v>
      </c>
      <c r="E25" s="53" t="s">
        <v>59</v>
      </c>
      <c r="F25" s="53">
        <v>2019</v>
      </c>
      <c r="G25" s="1"/>
    </row>
    <row r="26" spans="1:7" ht="14.25" customHeight="1" x14ac:dyDescent="0.35">
      <c r="A26" s="1"/>
      <c r="B26" s="51" t="s">
        <v>31</v>
      </c>
      <c r="C26" s="85">
        <f t="shared" si="0"/>
        <v>1047.5344</v>
      </c>
      <c r="D26" s="86">
        <f>VLOOKUP(B26,'Raw 1.3'!$A$2:$B$230,2,0)</f>
        <v>1235.3</v>
      </c>
      <c r="E26" s="53" t="s">
        <v>59</v>
      </c>
      <c r="F26" s="53">
        <v>2019</v>
      </c>
      <c r="G26" s="1"/>
    </row>
    <row r="27" spans="1:7" ht="14.25" customHeight="1" x14ac:dyDescent="0.35">
      <c r="A27" s="1"/>
      <c r="B27" s="51" t="s">
        <v>32</v>
      </c>
      <c r="C27" s="85">
        <f t="shared" si="0"/>
        <v>5594.7647999999999</v>
      </c>
      <c r="D27" s="86">
        <f>VLOOKUP(B27,'Raw 1.3'!$A$2:$B$230,2,0)</f>
        <v>6597.6</v>
      </c>
      <c r="E27" s="53" t="s">
        <v>59</v>
      </c>
      <c r="F27" s="53">
        <v>2019</v>
      </c>
      <c r="G27" s="1"/>
    </row>
    <row r="28" spans="1:7" ht="14.25" customHeight="1" x14ac:dyDescent="0.35">
      <c r="A28" s="1"/>
      <c r="B28" s="51" t="s">
        <v>33</v>
      </c>
      <c r="C28" s="85">
        <f t="shared" si="0"/>
        <v>2416.0367999999999</v>
      </c>
      <c r="D28" s="86">
        <f>VLOOKUP(B28,'Raw 1.3'!$A$2:$B$230,2,0)</f>
        <v>2849.1</v>
      </c>
      <c r="E28" s="53" t="s">
        <v>59</v>
      </c>
      <c r="F28" s="53">
        <v>2019</v>
      </c>
      <c r="G28" s="1"/>
    </row>
    <row r="29" spans="1:7" ht="14.25" customHeight="1" x14ac:dyDescent="0.35">
      <c r="A29" s="1"/>
      <c r="B29" s="51" t="s">
        <v>34</v>
      </c>
      <c r="C29" s="85">
        <f t="shared" si="0"/>
        <v>888.28</v>
      </c>
      <c r="D29" s="86">
        <f>VLOOKUP(B29,'Raw 1.3'!$A$2:$B$230,2,0)</f>
        <v>1047.5</v>
      </c>
      <c r="E29" s="53" t="s">
        <v>59</v>
      </c>
      <c r="F29" s="53">
        <v>2019</v>
      </c>
      <c r="G29" s="1"/>
    </row>
    <row r="30" spans="1:7" ht="14.25" customHeight="1" x14ac:dyDescent="0.35">
      <c r="A30" s="1"/>
      <c r="B30" s="51" t="s">
        <v>35</v>
      </c>
      <c r="C30" s="85">
        <f t="shared" si="0"/>
        <v>1040.4112</v>
      </c>
      <c r="D30" s="86">
        <f>VLOOKUP(B30,'Raw 1.3'!$A$2:$B$230,2,0)</f>
        <v>1226.9000000000001</v>
      </c>
      <c r="E30" s="53" t="s">
        <v>59</v>
      </c>
      <c r="F30" s="53">
        <v>2019</v>
      </c>
      <c r="G30" s="1"/>
    </row>
    <row r="31" spans="1:7" ht="14.25" customHeight="1" x14ac:dyDescent="0.35">
      <c r="A31" s="1"/>
      <c r="B31" s="51" t="s">
        <v>36</v>
      </c>
      <c r="C31" s="85">
        <f t="shared" si="0"/>
        <v>6765.1743999999999</v>
      </c>
      <c r="D31" s="86">
        <f>VLOOKUP(B31,'Raw 1.3'!$A$2:$B$230,2,0)</f>
        <v>7977.8</v>
      </c>
      <c r="E31" s="53" t="s">
        <v>59</v>
      </c>
      <c r="F31" s="53">
        <v>2019</v>
      </c>
      <c r="G31" s="1"/>
    </row>
    <row r="32" spans="1:7" ht="14.25" customHeight="1" x14ac:dyDescent="0.35">
      <c r="A32" s="1"/>
      <c r="B32" s="51" t="s">
        <v>37</v>
      </c>
      <c r="C32" s="85">
        <f t="shared" si="0"/>
        <v>2007.3855999999998</v>
      </c>
      <c r="D32" s="86">
        <f>VLOOKUP(B32,'Raw 1.3'!$A$2:$B$230,2,0)</f>
        <v>2367.1999999999998</v>
      </c>
      <c r="E32" s="53" t="s">
        <v>59</v>
      </c>
      <c r="F32" s="53">
        <v>2019</v>
      </c>
      <c r="G32" s="1"/>
    </row>
    <row r="33" spans="1:7" ht="14.25" customHeight="1" x14ac:dyDescent="0.35">
      <c r="A33" s="1"/>
      <c r="B33" s="51" t="s">
        <v>38</v>
      </c>
      <c r="C33" s="85">
        <f t="shared" si="0"/>
        <v>4561.9856</v>
      </c>
      <c r="D33" s="86">
        <f>VLOOKUP(B33,'Raw 1.3'!$A$2:$B$230,2,0)</f>
        <v>5379.7</v>
      </c>
      <c r="E33" s="53" t="s">
        <v>59</v>
      </c>
      <c r="F33" s="53">
        <v>2019</v>
      </c>
      <c r="G33" s="1"/>
    </row>
    <row r="34" spans="1:7" ht="14.25" customHeight="1" x14ac:dyDescent="0.35">
      <c r="A34" s="1"/>
      <c r="B34" s="51" t="s">
        <v>39</v>
      </c>
      <c r="C34" s="85">
        <f t="shared" si="0"/>
        <v>783.12799999999993</v>
      </c>
      <c r="D34" s="87">
        <f>VLOOKUP(B34,'Raw 1.3'!$A$2:$B$230,2,0)</f>
        <v>923.5</v>
      </c>
      <c r="E34" s="53" t="s">
        <v>59</v>
      </c>
      <c r="F34" s="53">
        <v>2019</v>
      </c>
      <c r="G34" s="1"/>
    </row>
    <row r="35" spans="1:7" ht="14.25" customHeight="1" x14ac:dyDescent="0.35">
      <c r="A35" s="1"/>
      <c r="B35" s="51" t="s">
        <v>40</v>
      </c>
      <c r="C35" s="85">
        <f t="shared" si="0"/>
        <v>1526.5696</v>
      </c>
      <c r="D35" s="86">
        <f>VLOOKUP(B35,'Raw 1.3'!$A$2:$B$230,2,0)</f>
        <v>1800.2</v>
      </c>
      <c r="E35" s="53" t="s">
        <v>59</v>
      </c>
      <c r="F35" s="53">
        <v>2019</v>
      </c>
      <c r="G35" s="1"/>
    </row>
    <row r="36" spans="1:7" ht="14.25" customHeight="1" x14ac:dyDescent="0.35">
      <c r="A36" s="1"/>
      <c r="B36" s="51" t="s">
        <v>41</v>
      </c>
      <c r="C36" s="85">
        <f t="shared" si="0"/>
        <v>1024.6383999999998</v>
      </c>
      <c r="D36" s="86">
        <f>VLOOKUP(B36,'Raw 1.3'!$A$2:$B$230,2,0)</f>
        <v>1208.3</v>
      </c>
      <c r="E36" s="53" t="s">
        <v>59</v>
      </c>
      <c r="F36" s="53">
        <v>2019</v>
      </c>
      <c r="G36" s="1"/>
    </row>
    <row r="37" spans="1:7" ht="14.25" customHeight="1" x14ac:dyDescent="0.35">
      <c r="A37" s="1"/>
      <c r="B37" s="51" t="s">
        <v>42</v>
      </c>
      <c r="C37" s="85">
        <f t="shared" si="0"/>
        <v>1245.2032000000002</v>
      </c>
      <c r="D37" s="86">
        <f>VLOOKUP(B37,'Raw 1.3'!$A$2:$B$230,2,0)</f>
        <v>1468.4</v>
      </c>
      <c r="E37" s="53" t="s">
        <v>59</v>
      </c>
      <c r="F37" s="53">
        <v>2019</v>
      </c>
      <c r="G37" s="1"/>
    </row>
    <row r="38" spans="1:7" ht="14.25" customHeight="1" x14ac:dyDescent="0.35">
      <c r="A38" s="1"/>
      <c r="B38" s="51" t="s">
        <v>43</v>
      </c>
      <c r="C38" s="85">
        <f t="shared" si="0"/>
        <v>1755.7839999999999</v>
      </c>
      <c r="D38" s="86">
        <f>VLOOKUP(B38,'Raw 1.3'!$A$2:$B$230,2,0)</f>
        <v>2070.5</v>
      </c>
      <c r="E38" s="53" t="s">
        <v>59</v>
      </c>
      <c r="F38" s="53">
        <v>2019</v>
      </c>
      <c r="G38" s="1"/>
    </row>
    <row r="39" spans="1:7" ht="14.25" customHeight="1" x14ac:dyDescent="0.35">
      <c r="A39" s="1"/>
      <c r="B39" s="51" t="s">
        <v>44</v>
      </c>
      <c r="C39" s="85">
        <f t="shared" si="0"/>
        <v>2248.4719999999998</v>
      </c>
      <c r="D39" s="86">
        <f>VLOOKUP(B39,'Raw 1.3'!$A$2:$B$230,2,0)</f>
        <v>2651.5</v>
      </c>
      <c r="E39" s="53" t="s">
        <v>59</v>
      </c>
      <c r="F39" s="53">
        <v>2019</v>
      </c>
      <c r="G39" s="1"/>
    </row>
    <row r="40" spans="1:7" ht="14.25" customHeight="1" x14ac:dyDescent="0.35">
      <c r="A40" s="1"/>
      <c r="B40" s="51" t="s">
        <v>45</v>
      </c>
      <c r="C40" s="85">
        <f t="shared" si="0"/>
        <v>5633.3487999999998</v>
      </c>
      <c r="D40" s="86">
        <f>VLOOKUP(B40,'Raw 1.3'!$A$2:$B$230,2,0)</f>
        <v>6643.1</v>
      </c>
      <c r="E40" s="53" t="s">
        <v>59</v>
      </c>
      <c r="F40" s="53">
        <v>2019</v>
      </c>
      <c r="G40" s="1"/>
    </row>
    <row r="41" spans="1:7" ht="14.25" customHeight="1" x14ac:dyDescent="0.35">
      <c r="A41" s="1"/>
      <c r="B41" s="51" t="s">
        <v>46</v>
      </c>
      <c r="C41" s="85">
        <f t="shared" si="0"/>
        <v>4456.24</v>
      </c>
      <c r="D41" s="86">
        <f>VLOOKUP(B41,'Raw 1.3'!$A$2:$B$230,2,0)</f>
        <v>5255</v>
      </c>
      <c r="E41" s="53" t="s">
        <v>59</v>
      </c>
      <c r="F41" s="53">
        <v>2019</v>
      </c>
      <c r="G41" s="1"/>
    </row>
    <row r="42" spans="1:7" ht="14.25" customHeight="1" x14ac:dyDescent="0.35">
      <c r="A42" s="1"/>
      <c r="B42" s="44"/>
      <c r="C42" s="44"/>
      <c r="D42" s="44"/>
      <c r="E42" s="44"/>
      <c r="F42" s="44"/>
      <c r="G42" s="44"/>
    </row>
  </sheetData>
  <mergeCells count="8">
    <mergeCell ref="C7:F7"/>
    <mergeCell ref="C9:F9"/>
    <mergeCell ref="C11:F11"/>
    <mergeCell ref="C2:F2"/>
    <mergeCell ref="C3:F3"/>
    <mergeCell ref="C4:F4"/>
    <mergeCell ref="C5:F5"/>
    <mergeCell ref="C6:F6"/>
  </mergeCells>
  <hyperlinks>
    <hyperlink ref="C7" r:id="rId1" xr:uid="{00000000-0004-0000-0B00-000000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B30"/>
  <sheetViews>
    <sheetView workbookViewId="0"/>
  </sheetViews>
  <sheetFormatPr defaultColWidth="12.6640625" defaultRowHeight="15" customHeight="1" x14ac:dyDescent="0.3"/>
  <cols>
    <col min="2" max="2" width="18.5" customWidth="1"/>
  </cols>
  <sheetData>
    <row r="1" spans="1:2" ht="15" customHeight="1" x14ac:dyDescent="0.3">
      <c r="A1" s="58" t="s">
        <v>298</v>
      </c>
      <c r="B1" s="57" t="s">
        <v>299</v>
      </c>
    </row>
    <row r="2" spans="1:2" ht="15" customHeight="1" x14ac:dyDescent="0.3">
      <c r="A2" s="88" t="s">
        <v>73</v>
      </c>
      <c r="B2" s="89">
        <v>3871.8</v>
      </c>
    </row>
    <row r="3" spans="1:2" ht="15" customHeight="1" x14ac:dyDescent="0.3">
      <c r="A3" s="90" t="s">
        <v>19</v>
      </c>
      <c r="B3" s="66">
        <v>5259.3</v>
      </c>
    </row>
    <row r="4" spans="1:2" ht="15" customHeight="1" x14ac:dyDescent="0.3">
      <c r="A4" s="90" t="s">
        <v>20</v>
      </c>
      <c r="B4" s="66">
        <v>5010.3999999999996</v>
      </c>
    </row>
    <row r="5" spans="1:2" ht="15" customHeight="1" x14ac:dyDescent="0.3">
      <c r="A5" s="90" t="s">
        <v>21</v>
      </c>
      <c r="B5" s="66">
        <v>1739</v>
      </c>
    </row>
    <row r="6" spans="1:2" ht="15" customHeight="1" x14ac:dyDescent="0.3">
      <c r="A6" s="90" t="s">
        <v>22</v>
      </c>
      <c r="B6" s="66">
        <v>1043.9000000000001</v>
      </c>
    </row>
    <row r="7" spans="1:2" ht="15" customHeight="1" x14ac:dyDescent="0.3">
      <c r="A7" s="90" t="s">
        <v>23</v>
      </c>
      <c r="B7" s="66">
        <v>2007.5</v>
      </c>
    </row>
    <row r="8" spans="1:2" ht="15" customHeight="1" x14ac:dyDescent="0.3">
      <c r="A8" s="90" t="s">
        <v>24</v>
      </c>
      <c r="B8" s="66">
        <v>1532</v>
      </c>
    </row>
    <row r="9" spans="1:2" ht="15" customHeight="1" x14ac:dyDescent="0.3">
      <c r="A9" s="90" t="s">
        <v>25</v>
      </c>
      <c r="B9" s="66">
        <v>5521.1</v>
      </c>
    </row>
    <row r="10" spans="1:2" ht="15" customHeight="1" x14ac:dyDescent="0.3">
      <c r="A10" s="90" t="s">
        <v>26</v>
      </c>
      <c r="B10" s="66">
        <v>1387.4</v>
      </c>
    </row>
    <row r="11" spans="1:2" ht="15" customHeight="1" x14ac:dyDescent="0.3">
      <c r="A11" s="90" t="s">
        <v>27</v>
      </c>
      <c r="B11" s="66">
        <v>3774</v>
      </c>
    </row>
    <row r="12" spans="1:2" ht="15" customHeight="1" x14ac:dyDescent="0.3">
      <c r="A12" s="90" t="s">
        <v>28</v>
      </c>
      <c r="B12" s="66">
        <v>4858.6000000000004</v>
      </c>
    </row>
    <row r="13" spans="1:2" ht="15" customHeight="1" x14ac:dyDescent="0.3">
      <c r="A13" s="90" t="s">
        <v>29</v>
      </c>
      <c r="B13" s="66">
        <v>4600.7</v>
      </c>
    </row>
    <row r="14" spans="1:2" ht="15" customHeight="1" x14ac:dyDescent="0.3">
      <c r="A14" s="90" t="s">
        <v>30</v>
      </c>
      <c r="B14" s="66">
        <v>1659.9</v>
      </c>
    </row>
    <row r="15" spans="1:2" ht="15" customHeight="1" x14ac:dyDescent="0.3">
      <c r="A15" s="90" t="s">
        <v>31</v>
      </c>
      <c r="B15" s="66">
        <v>1235.3</v>
      </c>
    </row>
    <row r="16" spans="1:2" ht="15" customHeight="1" x14ac:dyDescent="0.3">
      <c r="A16" s="90" t="s">
        <v>32</v>
      </c>
      <c r="B16" s="66">
        <v>6597.6</v>
      </c>
    </row>
    <row r="17" spans="1:2" ht="15" customHeight="1" x14ac:dyDescent="0.3">
      <c r="A17" s="90" t="s">
        <v>33</v>
      </c>
      <c r="B17" s="66">
        <v>2849.1</v>
      </c>
    </row>
    <row r="18" spans="1:2" ht="15" customHeight="1" x14ac:dyDescent="0.3">
      <c r="A18" s="90" t="s">
        <v>34</v>
      </c>
      <c r="B18" s="66">
        <v>1047.5</v>
      </c>
    </row>
    <row r="19" spans="1:2" ht="15" customHeight="1" x14ac:dyDescent="0.3">
      <c r="A19" s="90" t="s">
        <v>35</v>
      </c>
      <c r="B19" s="66">
        <v>1226.9000000000001</v>
      </c>
    </row>
    <row r="20" spans="1:2" ht="15" customHeight="1" x14ac:dyDescent="0.3">
      <c r="A20" s="90" t="s">
        <v>36</v>
      </c>
      <c r="B20" s="66">
        <v>7977.8</v>
      </c>
    </row>
    <row r="21" spans="1:2" ht="15" customHeight="1" x14ac:dyDescent="0.3">
      <c r="A21" s="90" t="s">
        <v>37</v>
      </c>
      <c r="B21" s="66">
        <v>2367.1999999999998</v>
      </c>
    </row>
    <row r="22" spans="1:2" ht="14" x14ac:dyDescent="0.3">
      <c r="A22" s="90" t="s">
        <v>38</v>
      </c>
      <c r="B22" s="66">
        <v>5379.7</v>
      </c>
    </row>
    <row r="23" spans="1:2" ht="14" x14ac:dyDescent="0.3">
      <c r="A23" s="90" t="s">
        <v>39</v>
      </c>
      <c r="B23" s="65">
        <v>923.5</v>
      </c>
    </row>
    <row r="24" spans="1:2" ht="14" x14ac:dyDescent="0.3">
      <c r="A24" s="90" t="s">
        <v>40</v>
      </c>
      <c r="B24" s="66">
        <v>1800.2</v>
      </c>
    </row>
    <row r="25" spans="1:2" ht="14" x14ac:dyDescent="0.3">
      <c r="A25" s="90" t="s">
        <v>41</v>
      </c>
      <c r="B25" s="66">
        <v>1208.3</v>
      </c>
    </row>
    <row r="26" spans="1:2" ht="14" x14ac:dyDescent="0.3">
      <c r="A26" s="90" t="s">
        <v>42</v>
      </c>
      <c r="B26" s="66">
        <v>1468.4</v>
      </c>
    </row>
    <row r="27" spans="1:2" ht="14" x14ac:dyDescent="0.3">
      <c r="A27" s="90" t="s">
        <v>43</v>
      </c>
      <c r="B27" s="66">
        <v>2070.5</v>
      </c>
    </row>
    <row r="28" spans="1:2" ht="14" x14ac:dyDescent="0.3">
      <c r="A28" s="90" t="s">
        <v>44</v>
      </c>
      <c r="B28" s="66">
        <v>2651.5</v>
      </c>
    </row>
    <row r="29" spans="1:2" ht="14" x14ac:dyDescent="0.3">
      <c r="A29" s="90" t="s">
        <v>45</v>
      </c>
      <c r="B29" s="66">
        <v>6643.1</v>
      </c>
    </row>
    <row r="30" spans="1:2" ht="14" x14ac:dyDescent="0.3">
      <c r="A30" s="90" t="s">
        <v>46</v>
      </c>
      <c r="B30" s="66">
        <v>5255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42"/>
  <sheetViews>
    <sheetView workbookViewId="0"/>
  </sheetViews>
  <sheetFormatPr defaultColWidth="0" defaultRowHeight="15" customHeight="1" zeroHeight="1" x14ac:dyDescent="0.3"/>
  <cols>
    <col min="1" max="1" width="8.9140625" customWidth="1"/>
    <col min="2" max="2" width="25.1640625" customWidth="1"/>
    <col min="3" max="3" width="8.9140625" customWidth="1"/>
    <col min="4" max="4" width="8.1640625" hidden="1" customWidth="1"/>
    <col min="5" max="6" width="6.4140625" customWidth="1"/>
    <col min="7" max="7" width="85.1640625" customWidth="1"/>
    <col min="8" max="8" width="8.9140625" customWidth="1"/>
    <col min="9" max="16384" width="12.6640625" hidden="1"/>
  </cols>
  <sheetData>
    <row r="1" spans="1:8" ht="14.25" customHeight="1" x14ac:dyDescent="0.35">
      <c r="A1" s="1"/>
      <c r="B1" s="1"/>
      <c r="C1" s="1"/>
      <c r="D1" s="1"/>
      <c r="E1" s="1"/>
      <c r="F1" s="1"/>
      <c r="G1" s="1"/>
      <c r="H1" s="1"/>
    </row>
    <row r="2" spans="1:8" ht="14.25" customHeight="1" x14ac:dyDescent="0.35">
      <c r="A2" s="1"/>
      <c r="B2" s="43" t="s">
        <v>50</v>
      </c>
      <c r="C2" s="158" t="s">
        <v>10</v>
      </c>
      <c r="D2" s="149"/>
      <c r="E2" s="149"/>
      <c r="F2" s="149"/>
      <c r="G2" s="150"/>
      <c r="H2" s="1"/>
    </row>
    <row r="3" spans="1:8" ht="14.25" customHeight="1" x14ac:dyDescent="0.35">
      <c r="A3" s="1"/>
      <c r="B3" s="43" t="s">
        <v>52</v>
      </c>
      <c r="C3" s="158" t="s">
        <v>300</v>
      </c>
      <c r="D3" s="149"/>
      <c r="E3" s="149"/>
      <c r="F3" s="149"/>
      <c r="G3" s="150"/>
      <c r="H3" s="44"/>
    </row>
    <row r="4" spans="1:8" ht="43.5" customHeight="1" x14ac:dyDescent="0.35">
      <c r="A4" s="1"/>
      <c r="B4" s="43" t="s">
        <v>54</v>
      </c>
      <c r="C4" s="175" t="s">
        <v>301</v>
      </c>
      <c r="D4" s="149"/>
      <c r="E4" s="149"/>
      <c r="F4" s="149"/>
      <c r="G4" s="150"/>
      <c r="H4" s="44"/>
    </row>
    <row r="5" spans="1:8" ht="14.25" customHeight="1" x14ac:dyDescent="0.35">
      <c r="A5" s="1"/>
      <c r="B5" s="43" t="s">
        <v>56</v>
      </c>
      <c r="C5" s="159" t="s">
        <v>302</v>
      </c>
      <c r="D5" s="149"/>
      <c r="E5" s="149"/>
      <c r="F5" s="149"/>
      <c r="G5" s="150"/>
      <c r="H5" s="44"/>
    </row>
    <row r="6" spans="1:8" ht="14.25" customHeight="1" x14ac:dyDescent="0.35">
      <c r="A6" s="1"/>
      <c r="B6" s="43" t="s">
        <v>58</v>
      </c>
      <c r="C6" s="159" t="s">
        <v>303</v>
      </c>
      <c r="D6" s="149"/>
      <c r="E6" s="149"/>
      <c r="F6" s="149"/>
      <c r="G6" s="150"/>
      <c r="H6" s="44"/>
    </row>
    <row r="7" spans="1:8" ht="14.25" customHeight="1" x14ac:dyDescent="0.35">
      <c r="A7" s="1"/>
      <c r="B7" s="43" t="s">
        <v>60</v>
      </c>
      <c r="C7" s="158"/>
      <c r="D7" s="149"/>
      <c r="E7" s="149"/>
      <c r="F7" s="149"/>
      <c r="G7" s="150"/>
      <c r="H7" s="44"/>
    </row>
    <row r="8" spans="1:8" ht="14.25" customHeight="1" x14ac:dyDescent="0.35">
      <c r="A8" s="1"/>
      <c r="B8" s="45"/>
      <c r="C8" s="69"/>
      <c r="D8" s="91"/>
      <c r="E8" s="69"/>
      <c r="F8" s="69"/>
      <c r="G8" s="69"/>
      <c r="H8" s="44"/>
    </row>
    <row r="9" spans="1:8" ht="14.25" customHeight="1" x14ac:dyDescent="0.35">
      <c r="A9" s="1"/>
      <c r="B9" s="47" t="s">
        <v>62</v>
      </c>
      <c r="C9" s="156" t="s">
        <v>304</v>
      </c>
      <c r="D9" s="149"/>
      <c r="E9" s="149"/>
      <c r="F9" s="149"/>
      <c r="G9" s="150"/>
      <c r="H9" s="44"/>
    </row>
    <row r="10" spans="1:8" ht="14.25" customHeight="1" x14ac:dyDescent="0.35">
      <c r="A10" s="1"/>
      <c r="B10" s="44"/>
      <c r="C10" s="46"/>
      <c r="D10" s="77"/>
      <c r="E10" s="46"/>
      <c r="F10" s="46"/>
      <c r="G10" s="46"/>
      <c r="H10" s="44"/>
    </row>
    <row r="11" spans="1:8" ht="14.25" customHeight="1" x14ac:dyDescent="0.35">
      <c r="A11" s="1"/>
      <c r="B11" s="83" t="s">
        <v>64</v>
      </c>
      <c r="C11" s="158" t="s">
        <v>305</v>
      </c>
      <c r="D11" s="149"/>
      <c r="E11" s="149"/>
      <c r="F11" s="149"/>
      <c r="G11" s="150"/>
      <c r="H11" s="44"/>
    </row>
    <row r="12" spans="1:8" ht="14.25" customHeight="1" x14ac:dyDescent="0.35">
      <c r="A12" s="1"/>
      <c r="B12" s="44"/>
      <c r="C12" s="44"/>
      <c r="D12" s="44"/>
      <c r="E12" s="44"/>
      <c r="F12" s="44"/>
      <c r="G12" s="44"/>
      <c r="H12" s="44"/>
    </row>
    <row r="13" spans="1:8" ht="14.25" customHeight="1" x14ac:dyDescent="0.35">
      <c r="A13" s="1"/>
      <c r="B13" s="49" t="s">
        <v>65</v>
      </c>
      <c r="C13" s="49" t="s">
        <v>306</v>
      </c>
      <c r="D13" s="49" t="s">
        <v>66</v>
      </c>
      <c r="E13" s="49" t="s">
        <v>58</v>
      </c>
      <c r="F13" s="49" t="s">
        <v>307</v>
      </c>
      <c r="G13" s="49" t="s">
        <v>308</v>
      </c>
      <c r="H13" s="1"/>
    </row>
    <row r="14" spans="1:8" ht="232" x14ac:dyDescent="0.35">
      <c r="A14" s="1"/>
      <c r="B14" s="51" t="s">
        <v>19</v>
      </c>
      <c r="C14" s="92" t="s">
        <v>309</v>
      </c>
      <c r="D14" s="93">
        <v>1</v>
      </c>
      <c r="E14" s="94" t="s">
        <v>310</v>
      </c>
      <c r="F14" s="94" t="s">
        <v>311</v>
      </c>
      <c r="G14" s="95" t="s">
        <v>312</v>
      </c>
      <c r="H14" s="1"/>
    </row>
    <row r="15" spans="1:8" ht="409.5" x14ac:dyDescent="0.35">
      <c r="A15" s="1"/>
      <c r="B15" s="51" t="s">
        <v>20</v>
      </c>
      <c r="C15" s="92" t="s">
        <v>309</v>
      </c>
      <c r="D15" s="96">
        <v>1</v>
      </c>
      <c r="E15" s="97" t="s">
        <v>313</v>
      </c>
      <c r="F15" s="97" t="s">
        <v>314</v>
      </c>
      <c r="G15" s="98" t="s">
        <v>315</v>
      </c>
      <c r="H15" s="1"/>
    </row>
    <row r="16" spans="1:8" ht="290" x14ac:dyDescent="0.35">
      <c r="A16" s="1"/>
      <c r="B16" s="51" t="s">
        <v>21</v>
      </c>
      <c r="C16" s="92" t="s">
        <v>309</v>
      </c>
      <c r="D16" s="93">
        <v>1</v>
      </c>
      <c r="E16" s="94" t="s">
        <v>316</v>
      </c>
      <c r="F16" s="94" t="s">
        <v>317</v>
      </c>
      <c r="G16" s="95" t="s">
        <v>318</v>
      </c>
      <c r="H16" s="1"/>
    </row>
    <row r="17" spans="1:8" ht="145" x14ac:dyDescent="0.35">
      <c r="A17" s="1"/>
      <c r="B17" s="51" t="s">
        <v>22</v>
      </c>
      <c r="C17" s="92" t="s">
        <v>309</v>
      </c>
      <c r="D17" s="99">
        <v>1</v>
      </c>
      <c r="E17" s="94" t="s">
        <v>319</v>
      </c>
      <c r="F17" s="100" t="s">
        <v>320</v>
      </c>
      <c r="G17" s="101" t="s">
        <v>321</v>
      </c>
      <c r="H17" s="1"/>
    </row>
    <row r="18" spans="1:8" ht="72.5" x14ac:dyDescent="0.35">
      <c r="A18" s="1"/>
      <c r="B18" s="51" t="s">
        <v>23</v>
      </c>
      <c r="C18" s="102" t="s">
        <v>322</v>
      </c>
      <c r="D18" s="99">
        <v>0.5</v>
      </c>
      <c r="E18" s="94" t="s">
        <v>323</v>
      </c>
      <c r="F18" s="100" t="s">
        <v>324</v>
      </c>
      <c r="G18" s="95" t="s">
        <v>325</v>
      </c>
      <c r="H18" s="1"/>
    </row>
    <row r="19" spans="1:8" ht="304.5" x14ac:dyDescent="0.35">
      <c r="A19" s="1"/>
      <c r="B19" s="51" t="s">
        <v>24</v>
      </c>
      <c r="C19" s="92" t="s">
        <v>309</v>
      </c>
      <c r="D19" s="93">
        <v>1</v>
      </c>
      <c r="E19" s="94" t="s">
        <v>326</v>
      </c>
      <c r="F19" s="94" t="s">
        <v>327</v>
      </c>
      <c r="G19" s="95" t="s">
        <v>328</v>
      </c>
      <c r="H19" s="1"/>
    </row>
    <row r="20" spans="1:8" ht="217.5" x14ac:dyDescent="0.35">
      <c r="A20" s="1"/>
      <c r="B20" s="51" t="s">
        <v>25</v>
      </c>
      <c r="C20" s="92" t="s">
        <v>309</v>
      </c>
      <c r="D20" s="93">
        <v>1</v>
      </c>
      <c r="E20" s="94" t="s">
        <v>329</v>
      </c>
      <c r="F20" s="94" t="s">
        <v>330</v>
      </c>
      <c r="G20" s="95" t="s">
        <v>331</v>
      </c>
      <c r="H20" s="1"/>
    </row>
    <row r="21" spans="1:8" ht="261" x14ac:dyDescent="0.35">
      <c r="A21" s="1"/>
      <c r="B21" s="51" t="s">
        <v>26</v>
      </c>
      <c r="C21" s="102" t="s">
        <v>332</v>
      </c>
      <c r="D21" s="93">
        <v>0</v>
      </c>
      <c r="E21" s="94" t="s">
        <v>333</v>
      </c>
      <c r="F21" s="94" t="s">
        <v>334</v>
      </c>
      <c r="G21" s="95" t="s">
        <v>335</v>
      </c>
      <c r="H21" s="1"/>
    </row>
    <row r="22" spans="1:8" ht="333.5" x14ac:dyDescent="0.35">
      <c r="A22" s="1"/>
      <c r="B22" s="51" t="s">
        <v>27</v>
      </c>
      <c r="C22" s="92" t="s">
        <v>309</v>
      </c>
      <c r="D22" s="93">
        <v>1</v>
      </c>
      <c r="E22" s="94" t="s">
        <v>336</v>
      </c>
      <c r="F22" s="100" t="s">
        <v>337</v>
      </c>
      <c r="G22" s="95" t="s">
        <v>338</v>
      </c>
      <c r="H22" s="1"/>
    </row>
    <row r="23" spans="1:8" ht="391.5" x14ac:dyDescent="0.35">
      <c r="A23" s="1"/>
      <c r="B23" s="51" t="s">
        <v>28</v>
      </c>
      <c r="C23" s="92" t="s">
        <v>309</v>
      </c>
      <c r="D23" s="93">
        <v>1</v>
      </c>
      <c r="E23" s="94" t="s">
        <v>339</v>
      </c>
      <c r="F23" s="94" t="s">
        <v>340</v>
      </c>
      <c r="G23" s="95" t="s">
        <v>341</v>
      </c>
      <c r="H23" s="1"/>
    </row>
    <row r="24" spans="1:8" ht="145" x14ac:dyDescent="0.35">
      <c r="A24" s="1"/>
      <c r="B24" s="51" t="s">
        <v>29</v>
      </c>
      <c r="C24" s="92" t="s">
        <v>309</v>
      </c>
      <c r="D24" s="93">
        <v>1</v>
      </c>
      <c r="E24" s="94" t="s">
        <v>342</v>
      </c>
      <c r="F24" s="94" t="s">
        <v>343</v>
      </c>
      <c r="G24" s="95" t="s">
        <v>344</v>
      </c>
      <c r="H24" s="1"/>
    </row>
    <row r="25" spans="1:8" ht="87" x14ac:dyDescent="0.35">
      <c r="A25" s="1"/>
      <c r="B25" s="51" t="s">
        <v>30</v>
      </c>
      <c r="C25" s="92" t="s">
        <v>309</v>
      </c>
      <c r="D25" s="93">
        <v>1</v>
      </c>
      <c r="E25" s="94" t="s">
        <v>345</v>
      </c>
      <c r="F25" s="100" t="s">
        <v>346</v>
      </c>
      <c r="G25" s="95" t="s">
        <v>347</v>
      </c>
      <c r="H25" s="1"/>
    </row>
    <row r="26" spans="1:8" ht="159.5" x14ac:dyDescent="0.35">
      <c r="A26" s="1"/>
      <c r="B26" s="51" t="s">
        <v>31</v>
      </c>
      <c r="C26" s="102" t="s">
        <v>332</v>
      </c>
      <c r="D26" s="93">
        <v>0</v>
      </c>
      <c r="E26" s="94" t="s">
        <v>348</v>
      </c>
      <c r="F26" s="100" t="s">
        <v>349</v>
      </c>
      <c r="G26" s="95" t="s">
        <v>350</v>
      </c>
      <c r="H26" s="1"/>
    </row>
    <row r="27" spans="1:8" ht="391.5" x14ac:dyDescent="0.35">
      <c r="A27" s="1"/>
      <c r="B27" s="51" t="s">
        <v>32</v>
      </c>
      <c r="C27" s="92" t="s">
        <v>309</v>
      </c>
      <c r="D27" s="93">
        <v>1</v>
      </c>
      <c r="E27" s="94" t="s">
        <v>351</v>
      </c>
      <c r="F27" s="94" t="s">
        <v>352</v>
      </c>
      <c r="G27" s="95" t="s">
        <v>353</v>
      </c>
      <c r="H27" s="1"/>
    </row>
    <row r="28" spans="1:8" ht="72.5" x14ac:dyDescent="0.35">
      <c r="A28" s="1"/>
      <c r="B28" s="51" t="s">
        <v>33</v>
      </c>
      <c r="C28" s="92" t="s">
        <v>309</v>
      </c>
      <c r="D28" s="93">
        <v>1</v>
      </c>
      <c r="E28" s="94" t="s">
        <v>354</v>
      </c>
      <c r="F28" s="94" t="s">
        <v>355</v>
      </c>
      <c r="G28" s="95" t="s">
        <v>356</v>
      </c>
      <c r="H28" s="1"/>
    </row>
    <row r="29" spans="1:8" ht="217.5" x14ac:dyDescent="0.35">
      <c r="A29" s="1"/>
      <c r="B29" s="51" t="s">
        <v>34</v>
      </c>
      <c r="C29" s="92" t="s">
        <v>309</v>
      </c>
      <c r="D29" s="93">
        <v>1</v>
      </c>
      <c r="E29" s="94" t="s">
        <v>357</v>
      </c>
      <c r="F29" s="94" t="s">
        <v>358</v>
      </c>
      <c r="G29" s="95" t="s">
        <v>359</v>
      </c>
      <c r="H29" s="1"/>
    </row>
    <row r="30" spans="1:8" ht="116" x14ac:dyDescent="0.35">
      <c r="A30" s="1"/>
      <c r="B30" s="51" t="s">
        <v>35</v>
      </c>
      <c r="C30" s="92" t="s">
        <v>309</v>
      </c>
      <c r="D30" s="93">
        <v>1</v>
      </c>
      <c r="E30" s="94" t="s">
        <v>360</v>
      </c>
      <c r="F30" s="94" t="s">
        <v>361</v>
      </c>
      <c r="G30" s="95" t="s">
        <v>362</v>
      </c>
      <c r="H30" s="1"/>
    </row>
    <row r="31" spans="1:8" ht="348" x14ac:dyDescent="0.35">
      <c r="A31" s="1"/>
      <c r="B31" s="51" t="s">
        <v>36</v>
      </c>
      <c r="C31" s="92" t="s">
        <v>309</v>
      </c>
      <c r="D31" s="93">
        <v>1</v>
      </c>
      <c r="E31" s="94" t="s">
        <v>363</v>
      </c>
      <c r="F31" s="100" t="s">
        <v>364</v>
      </c>
      <c r="G31" s="95" t="s">
        <v>365</v>
      </c>
      <c r="H31" s="1"/>
    </row>
    <row r="32" spans="1:8" ht="348" x14ac:dyDescent="0.35">
      <c r="A32" s="1"/>
      <c r="B32" s="51" t="s">
        <v>37</v>
      </c>
      <c r="C32" s="92" t="s">
        <v>309</v>
      </c>
      <c r="D32" s="93">
        <v>1</v>
      </c>
      <c r="E32" s="94" t="s">
        <v>366</v>
      </c>
      <c r="F32" s="94" t="s">
        <v>367</v>
      </c>
      <c r="G32" s="95" t="s">
        <v>368</v>
      </c>
      <c r="H32" s="1"/>
    </row>
    <row r="33" spans="1:8" ht="174" x14ac:dyDescent="0.35">
      <c r="A33" s="1"/>
      <c r="B33" s="51" t="s">
        <v>38</v>
      </c>
      <c r="C33" s="92" t="s">
        <v>309</v>
      </c>
      <c r="D33" s="93">
        <v>1</v>
      </c>
      <c r="E33" s="100" t="s">
        <v>369</v>
      </c>
      <c r="F33" s="100" t="s">
        <v>370</v>
      </c>
      <c r="G33" s="95" t="s">
        <v>371</v>
      </c>
      <c r="H33" s="1"/>
    </row>
    <row r="34" spans="1:8" ht="101.5" x14ac:dyDescent="0.35">
      <c r="A34" s="1"/>
      <c r="B34" s="51" t="s">
        <v>39</v>
      </c>
      <c r="C34" s="102" t="s">
        <v>332</v>
      </c>
      <c r="D34" s="93">
        <v>0</v>
      </c>
      <c r="E34" s="94" t="s">
        <v>372</v>
      </c>
      <c r="F34" s="94" t="s">
        <v>373</v>
      </c>
      <c r="G34" s="95" t="s">
        <v>374</v>
      </c>
      <c r="H34" s="1"/>
    </row>
    <row r="35" spans="1:8" ht="72.5" x14ac:dyDescent="0.35">
      <c r="A35" s="1"/>
      <c r="B35" s="51" t="s">
        <v>40</v>
      </c>
      <c r="C35" s="92" t="s">
        <v>309</v>
      </c>
      <c r="D35" s="93">
        <v>1</v>
      </c>
      <c r="E35" s="94" t="s">
        <v>375</v>
      </c>
      <c r="F35" s="94" t="s">
        <v>376</v>
      </c>
      <c r="G35" s="95" t="s">
        <v>377</v>
      </c>
      <c r="H35" s="1"/>
    </row>
    <row r="36" spans="1:8" ht="87" x14ac:dyDescent="0.35">
      <c r="A36" s="1"/>
      <c r="B36" s="51" t="s">
        <v>41</v>
      </c>
      <c r="C36" s="102" t="s">
        <v>332</v>
      </c>
      <c r="D36" s="93">
        <v>0</v>
      </c>
      <c r="E36" s="94" t="s">
        <v>378</v>
      </c>
      <c r="F36" s="94" t="s">
        <v>379</v>
      </c>
      <c r="G36" s="95" t="s">
        <v>380</v>
      </c>
      <c r="H36" s="1"/>
    </row>
    <row r="37" spans="1:8" ht="217.5" x14ac:dyDescent="0.35">
      <c r="A37" s="1"/>
      <c r="B37" s="51" t="s">
        <v>42</v>
      </c>
      <c r="C37" s="92" t="s">
        <v>309</v>
      </c>
      <c r="D37" s="93">
        <v>1</v>
      </c>
      <c r="E37" s="94" t="s">
        <v>381</v>
      </c>
      <c r="F37" s="100" t="s">
        <v>382</v>
      </c>
      <c r="G37" s="95" t="s">
        <v>383</v>
      </c>
      <c r="H37" s="1"/>
    </row>
    <row r="38" spans="1:8" ht="101.5" x14ac:dyDescent="0.35">
      <c r="A38" s="1"/>
      <c r="B38" s="51" t="s">
        <v>43</v>
      </c>
      <c r="C38" s="92" t="s">
        <v>309</v>
      </c>
      <c r="D38" s="93">
        <v>1</v>
      </c>
      <c r="E38" s="94" t="s">
        <v>384</v>
      </c>
      <c r="F38" s="100" t="s">
        <v>385</v>
      </c>
      <c r="G38" s="95" t="s">
        <v>386</v>
      </c>
      <c r="H38" s="1"/>
    </row>
    <row r="39" spans="1:8" ht="246.5" x14ac:dyDescent="0.35">
      <c r="A39" s="1"/>
      <c r="B39" s="51" t="s">
        <v>44</v>
      </c>
      <c r="C39" s="92" t="s">
        <v>309</v>
      </c>
      <c r="D39" s="93">
        <v>1</v>
      </c>
      <c r="E39" s="94" t="s">
        <v>387</v>
      </c>
      <c r="F39" s="94" t="s">
        <v>388</v>
      </c>
      <c r="G39" s="95" t="s">
        <v>389</v>
      </c>
      <c r="H39" s="1"/>
    </row>
    <row r="40" spans="1:8" ht="188.5" x14ac:dyDescent="0.35">
      <c r="A40" s="1"/>
      <c r="B40" s="51" t="s">
        <v>45</v>
      </c>
      <c r="C40" s="92" t="s">
        <v>309</v>
      </c>
      <c r="D40" s="93">
        <v>1</v>
      </c>
      <c r="E40" s="94" t="s">
        <v>390</v>
      </c>
      <c r="F40" s="94" t="s">
        <v>391</v>
      </c>
      <c r="G40" s="95" t="s">
        <v>392</v>
      </c>
      <c r="H40" s="1"/>
    </row>
    <row r="41" spans="1:8" ht="290" x14ac:dyDescent="0.35">
      <c r="A41" s="1"/>
      <c r="B41" s="51" t="s">
        <v>46</v>
      </c>
      <c r="C41" s="92" t="s">
        <v>309</v>
      </c>
      <c r="D41" s="93">
        <v>1</v>
      </c>
      <c r="E41" s="94" t="s">
        <v>393</v>
      </c>
      <c r="F41" s="94" t="s">
        <v>394</v>
      </c>
      <c r="G41" s="95" t="s">
        <v>395</v>
      </c>
      <c r="H41" s="1"/>
    </row>
    <row r="42" spans="1:8" ht="14.25" customHeight="1" x14ac:dyDescent="0.35">
      <c r="A42" s="1"/>
      <c r="B42" s="44"/>
      <c r="C42" s="44"/>
      <c r="D42" s="44"/>
      <c r="E42" s="44"/>
      <c r="F42" s="44"/>
      <c r="G42" s="44"/>
      <c r="H42" s="44"/>
    </row>
  </sheetData>
  <mergeCells count="8">
    <mergeCell ref="C7:G7"/>
    <mergeCell ref="C9:G9"/>
    <mergeCell ref="C11:G11"/>
    <mergeCell ref="C2:G2"/>
    <mergeCell ref="C3:G3"/>
    <mergeCell ref="C4:G4"/>
    <mergeCell ref="C5:G5"/>
    <mergeCell ref="C6:G6"/>
  </mergeCells>
  <hyperlinks>
    <hyperlink ref="F17" r:id="rId1" xr:uid="{00000000-0004-0000-0D00-000000000000}"/>
    <hyperlink ref="F18" r:id="rId2" xr:uid="{00000000-0004-0000-0D00-000001000000}"/>
    <hyperlink ref="F22" r:id="rId3" location="readmore" xr:uid="{00000000-0004-0000-0D00-000002000000}"/>
    <hyperlink ref="F25" r:id="rId4" xr:uid="{00000000-0004-0000-0D00-000003000000}"/>
    <hyperlink ref="F26" r:id="rId5" xr:uid="{00000000-0004-0000-0D00-000004000000}"/>
    <hyperlink ref="F31" r:id="rId6" xr:uid="{00000000-0004-0000-0D00-000005000000}"/>
    <hyperlink ref="E33" r:id="rId7" xr:uid="{00000000-0004-0000-0D00-000006000000}"/>
    <hyperlink ref="F33" r:id="rId8" xr:uid="{00000000-0004-0000-0D00-000007000000}"/>
    <hyperlink ref="F37" r:id="rId9" xr:uid="{00000000-0004-0000-0D00-000008000000}"/>
    <hyperlink ref="F38" r:id="rId10" xr:uid="{00000000-0004-0000-0D00-000009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42"/>
  <sheetViews>
    <sheetView workbookViewId="0"/>
  </sheetViews>
  <sheetFormatPr defaultColWidth="0" defaultRowHeight="15" customHeight="1" zeroHeight="1" x14ac:dyDescent="0.3"/>
  <cols>
    <col min="1" max="1" width="8.9140625" customWidth="1"/>
    <col min="2" max="2" width="25.1640625" customWidth="1"/>
    <col min="3" max="3" width="8.9140625" customWidth="1"/>
    <col min="4" max="4" width="8.1640625" hidden="1" customWidth="1"/>
    <col min="5" max="6" width="6.4140625" customWidth="1"/>
    <col min="7" max="7" width="85.1640625" customWidth="1"/>
    <col min="8" max="8" width="8.9140625" customWidth="1"/>
    <col min="9" max="16384" width="12.6640625" hidden="1"/>
  </cols>
  <sheetData>
    <row r="1" spans="1:8" ht="14.5" x14ac:dyDescent="0.35">
      <c r="A1" s="1"/>
      <c r="B1" s="1"/>
      <c r="C1" s="1"/>
      <c r="D1" s="1"/>
      <c r="E1" s="1"/>
      <c r="F1" s="1"/>
      <c r="G1" s="1"/>
      <c r="H1" s="1"/>
    </row>
    <row r="2" spans="1:8" ht="14.5" x14ac:dyDescent="0.35">
      <c r="A2" s="1"/>
      <c r="B2" s="43" t="s">
        <v>50</v>
      </c>
      <c r="C2" s="158" t="s">
        <v>11</v>
      </c>
      <c r="D2" s="149"/>
      <c r="E2" s="149"/>
      <c r="F2" s="149"/>
      <c r="G2" s="150"/>
      <c r="H2" s="1"/>
    </row>
    <row r="3" spans="1:8" ht="14.5" x14ac:dyDescent="0.35">
      <c r="A3" s="1"/>
      <c r="B3" s="43" t="s">
        <v>52</v>
      </c>
      <c r="C3" s="158" t="s">
        <v>396</v>
      </c>
      <c r="D3" s="149"/>
      <c r="E3" s="149"/>
      <c r="F3" s="149"/>
      <c r="G3" s="150"/>
      <c r="H3" s="44"/>
    </row>
    <row r="4" spans="1:8" ht="99" customHeight="1" x14ac:dyDescent="0.35">
      <c r="A4" s="1"/>
      <c r="B4" s="43" t="s">
        <v>54</v>
      </c>
      <c r="C4" s="175" t="s">
        <v>397</v>
      </c>
      <c r="D4" s="149"/>
      <c r="E4" s="149"/>
      <c r="F4" s="149"/>
      <c r="G4" s="150"/>
      <c r="H4" s="44"/>
    </row>
    <row r="5" spans="1:8" ht="14.5" x14ac:dyDescent="0.35">
      <c r="A5" s="1"/>
      <c r="B5" s="43" t="s">
        <v>56</v>
      </c>
      <c r="C5" s="159" t="s">
        <v>302</v>
      </c>
      <c r="D5" s="149"/>
      <c r="E5" s="149"/>
      <c r="F5" s="149"/>
      <c r="G5" s="150"/>
      <c r="H5" s="44"/>
    </row>
    <row r="6" spans="1:8" ht="14.5" x14ac:dyDescent="0.35">
      <c r="A6" s="1"/>
      <c r="B6" s="43" t="s">
        <v>58</v>
      </c>
      <c r="C6" s="159" t="s">
        <v>303</v>
      </c>
      <c r="D6" s="149"/>
      <c r="E6" s="149"/>
      <c r="F6" s="149"/>
      <c r="G6" s="150"/>
      <c r="H6" s="44"/>
    </row>
    <row r="7" spans="1:8" ht="14.5" x14ac:dyDescent="0.35">
      <c r="A7" s="1"/>
      <c r="B7" s="43" t="s">
        <v>60</v>
      </c>
      <c r="C7" s="158"/>
      <c r="D7" s="149"/>
      <c r="E7" s="149"/>
      <c r="F7" s="149"/>
      <c r="G7" s="150"/>
      <c r="H7" s="44"/>
    </row>
    <row r="8" spans="1:8" ht="14.5" x14ac:dyDescent="0.35">
      <c r="A8" s="1"/>
      <c r="B8" s="45"/>
      <c r="C8" s="69"/>
      <c r="D8" s="91"/>
      <c r="E8" s="69"/>
      <c r="F8" s="69"/>
      <c r="G8" s="69"/>
      <c r="H8" s="44"/>
    </row>
    <row r="9" spans="1:8" ht="14.5" x14ac:dyDescent="0.35">
      <c r="A9" s="1"/>
      <c r="B9" s="47" t="s">
        <v>62</v>
      </c>
      <c r="C9" s="156" t="s">
        <v>398</v>
      </c>
      <c r="D9" s="149"/>
      <c r="E9" s="149"/>
      <c r="F9" s="149"/>
      <c r="G9" s="150"/>
      <c r="H9" s="44"/>
    </row>
    <row r="10" spans="1:8" ht="14.5" x14ac:dyDescent="0.35">
      <c r="A10" s="1"/>
      <c r="B10" s="44"/>
      <c r="C10" s="46"/>
      <c r="D10" s="77"/>
      <c r="E10" s="46"/>
      <c r="F10" s="46"/>
      <c r="G10" s="46"/>
      <c r="H10" s="44"/>
    </row>
    <row r="11" spans="1:8" ht="14.5" x14ac:dyDescent="0.35">
      <c r="A11" s="1"/>
      <c r="B11" s="83" t="s">
        <v>64</v>
      </c>
      <c r="C11" s="158" t="s">
        <v>305</v>
      </c>
      <c r="D11" s="149"/>
      <c r="E11" s="149"/>
      <c r="F11" s="149"/>
      <c r="G11" s="150"/>
      <c r="H11" s="44"/>
    </row>
    <row r="12" spans="1:8" ht="14.5" x14ac:dyDescent="0.35">
      <c r="A12" s="1"/>
      <c r="B12" s="44"/>
      <c r="C12" s="44"/>
      <c r="D12" s="44"/>
      <c r="E12" s="44"/>
      <c r="F12" s="44"/>
      <c r="G12" s="44"/>
      <c r="H12" s="44"/>
    </row>
    <row r="13" spans="1:8" ht="14.5" x14ac:dyDescent="0.35">
      <c r="A13" s="103"/>
      <c r="B13" s="49" t="s">
        <v>65</v>
      </c>
      <c r="C13" s="49" t="s">
        <v>306</v>
      </c>
      <c r="D13" s="49" t="s">
        <v>66</v>
      </c>
      <c r="E13" s="49" t="s">
        <v>58</v>
      </c>
      <c r="F13" s="49" t="s">
        <v>307</v>
      </c>
      <c r="G13" s="49" t="s">
        <v>308</v>
      </c>
      <c r="H13" s="103"/>
    </row>
    <row r="14" spans="1:8" ht="203" x14ac:dyDescent="0.35">
      <c r="A14" s="103"/>
      <c r="B14" s="97" t="s">
        <v>19</v>
      </c>
      <c r="C14" s="104" t="s">
        <v>399</v>
      </c>
      <c r="D14" s="105">
        <f t="shared" ref="D14:D41" si="0">IF(C14="YES",1,0)</f>
        <v>1</v>
      </c>
      <c r="E14" s="94" t="s">
        <v>400</v>
      </c>
      <c r="F14" s="94" t="s">
        <v>401</v>
      </c>
      <c r="G14" s="95" t="s">
        <v>402</v>
      </c>
      <c r="H14" s="103"/>
    </row>
    <row r="15" spans="1:8" ht="406" x14ac:dyDescent="0.35">
      <c r="A15" s="103"/>
      <c r="B15" s="97" t="s">
        <v>20</v>
      </c>
      <c r="C15" s="104" t="s">
        <v>399</v>
      </c>
      <c r="D15" s="105">
        <f t="shared" si="0"/>
        <v>1</v>
      </c>
      <c r="E15" s="94" t="s">
        <v>403</v>
      </c>
      <c r="F15" s="94" t="s">
        <v>404</v>
      </c>
      <c r="G15" s="95" t="s">
        <v>405</v>
      </c>
      <c r="H15" s="103"/>
    </row>
    <row r="16" spans="1:8" ht="333.5" x14ac:dyDescent="0.35">
      <c r="A16" s="103"/>
      <c r="B16" s="97" t="s">
        <v>21</v>
      </c>
      <c r="C16" s="104" t="s">
        <v>399</v>
      </c>
      <c r="D16" s="105">
        <f t="shared" si="0"/>
        <v>1</v>
      </c>
      <c r="E16" s="94" t="s">
        <v>406</v>
      </c>
      <c r="F16" s="94" t="s">
        <v>407</v>
      </c>
      <c r="G16" s="95" t="s">
        <v>408</v>
      </c>
      <c r="H16" s="103"/>
    </row>
    <row r="17" spans="1:8" ht="116" x14ac:dyDescent="0.35">
      <c r="A17" s="103"/>
      <c r="B17" s="97" t="s">
        <v>22</v>
      </c>
      <c r="C17" s="104" t="s">
        <v>399</v>
      </c>
      <c r="D17" s="105">
        <f t="shared" si="0"/>
        <v>1</v>
      </c>
      <c r="E17" s="94" t="s">
        <v>409</v>
      </c>
      <c r="F17" s="94" t="s">
        <v>410</v>
      </c>
      <c r="G17" s="95" t="s">
        <v>411</v>
      </c>
      <c r="H17" s="103"/>
    </row>
    <row r="18" spans="1:8" ht="130.5" x14ac:dyDescent="0.35">
      <c r="A18" s="103"/>
      <c r="B18" s="97" t="s">
        <v>23</v>
      </c>
      <c r="C18" s="104" t="s">
        <v>399</v>
      </c>
      <c r="D18" s="105">
        <f t="shared" si="0"/>
        <v>1</v>
      </c>
      <c r="E18" s="94" t="s">
        <v>412</v>
      </c>
      <c r="F18" s="94" t="s">
        <v>413</v>
      </c>
      <c r="G18" s="95" t="s">
        <v>414</v>
      </c>
      <c r="H18" s="103"/>
    </row>
    <row r="19" spans="1:8" ht="188.5" x14ac:dyDescent="0.35">
      <c r="A19" s="103"/>
      <c r="B19" s="97" t="s">
        <v>24</v>
      </c>
      <c r="C19" s="104" t="s">
        <v>399</v>
      </c>
      <c r="D19" s="105">
        <f t="shared" si="0"/>
        <v>1</v>
      </c>
      <c r="E19" s="94" t="s">
        <v>415</v>
      </c>
      <c r="F19" s="94" t="s">
        <v>416</v>
      </c>
      <c r="G19" s="95" t="s">
        <v>417</v>
      </c>
      <c r="H19" s="103"/>
    </row>
    <row r="20" spans="1:8" ht="145" x14ac:dyDescent="0.35">
      <c r="A20" s="103"/>
      <c r="B20" s="97" t="s">
        <v>25</v>
      </c>
      <c r="C20" s="104" t="s">
        <v>399</v>
      </c>
      <c r="D20" s="105">
        <f t="shared" si="0"/>
        <v>1</v>
      </c>
      <c r="E20" s="94" t="s">
        <v>418</v>
      </c>
      <c r="F20" s="94" t="s">
        <v>419</v>
      </c>
      <c r="G20" s="95" t="s">
        <v>420</v>
      </c>
      <c r="H20" s="103"/>
    </row>
    <row r="21" spans="1:8" ht="217.5" x14ac:dyDescent="0.35">
      <c r="A21" s="103"/>
      <c r="B21" s="97" t="s">
        <v>26</v>
      </c>
      <c r="C21" s="104" t="s">
        <v>399</v>
      </c>
      <c r="D21" s="105">
        <f t="shared" si="0"/>
        <v>1</v>
      </c>
      <c r="E21" s="94" t="s">
        <v>421</v>
      </c>
      <c r="F21" s="94" t="s">
        <v>422</v>
      </c>
      <c r="G21" s="95" t="s">
        <v>423</v>
      </c>
      <c r="H21" s="103"/>
    </row>
    <row r="22" spans="1:8" ht="275.5" x14ac:dyDescent="0.35">
      <c r="A22" s="103"/>
      <c r="B22" s="97" t="s">
        <v>27</v>
      </c>
      <c r="C22" s="104" t="s">
        <v>399</v>
      </c>
      <c r="D22" s="105">
        <f t="shared" si="0"/>
        <v>1</v>
      </c>
      <c r="E22" s="94" t="s">
        <v>424</v>
      </c>
      <c r="F22" s="94" t="s">
        <v>425</v>
      </c>
      <c r="G22" s="95" t="s">
        <v>426</v>
      </c>
      <c r="H22" s="103"/>
    </row>
    <row r="23" spans="1:8" ht="275.5" x14ac:dyDescent="0.35">
      <c r="A23" s="103"/>
      <c r="B23" s="97" t="s">
        <v>28</v>
      </c>
      <c r="C23" s="104" t="s">
        <v>399</v>
      </c>
      <c r="D23" s="105">
        <f t="shared" si="0"/>
        <v>1</v>
      </c>
      <c r="E23" s="94" t="s">
        <v>427</v>
      </c>
      <c r="F23" s="94" t="s">
        <v>428</v>
      </c>
      <c r="G23" s="95" t="s">
        <v>429</v>
      </c>
      <c r="H23" s="103"/>
    </row>
    <row r="24" spans="1:8" ht="116" x14ac:dyDescent="0.35">
      <c r="A24" s="103"/>
      <c r="B24" s="97" t="s">
        <v>29</v>
      </c>
      <c r="C24" s="104" t="s">
        <v>399</v>
      </c>
      <c r="D24" s="105">
        <f t="shared" si="0"/>
        <v>1</v>
      </c>
      <c r="E24" s="94" t="s">
        <v>430</v>
      </c>
      <c r="F24" s="94" t="s">
        <v>431</v>
      </c>
      <c r="G24" s="95" t="s">
        <v>432</v>
      </c>
      <c r="H24" s="103"/>
    </row>
    <row r="25" spans="1:8" ht="87" x14ac:dyDescent="0.35">
      <c r="A25" s="103"/>
      <c r="B25" s="97" t="s">
        <v>30</v>
      </c>
      <c r="C25" s="104" t="s">
        <v>399</v>
      </c>
      <c r="D25" s="105">
        <f t="shared" si="0"/>
        <v>1</v>
      </c>
      <c r="E25" s="94" t="s">
        <v>433</v>
      </c>
      <c r="F25" s="100" t="s">
        <v>434</v>
      </c>
      <c r="G25" s="95" t="s">
        <v>435</v>
      </c>
      <c r="H25" s="103"/>
    </row>
    <row r="26" spans="1:8" ht="72.5" x14ac:dyDescent="0.35">
      <c r="A26" s="103"/>
      <c r="B26" s="97" t="s">
        <v>31</v>
      </c>
      <c r="C26" s="104" t="s">
        <v>332</v>
      </c>
      <c r="D26" s="105">
        <f t="shared" si="0"/>
        <v>0</v>
      </c>
      <c r="E26" s="94" t="s">
        <v>436</v>
      </c>
      <c r="F26" s="100" t="s">
        <v>437</v>
      </c>
      <c r="G26" s="95" t="s">
        <v>438</v>
      </c>
      <c r="H26" s="103"/>
    </row>
    <row r="27" spans="1:8" ht="391.5" x14ac:dyDescent="0.35">
      <c r="A27" s="103"/>
      <c r="B27" s="97" t="s">
        <v>32</v>
      </c>
      <c r="C27" s="104" t="s">
        <v>399</v>
      </c>
      <c r="D27" s="105">
        <f t="shared" si="0"/>
        <v>1</v>
      </c>
      <c r="E27" s="94" t="s">
        <v>439</v>
      </c>
      <c r="F27" s="94" t="s">
        <v>440</v>
      </c>
      <c r="G27" s="95" t="s">
        <v>441</v>
      </c>
      <c r="H27" s="103"/>
    </row>
    <row r="28" spans="1:8" ht="159.5" x14ac:dyDescent="0.35">
      <c r="A28" s="103"/>
      <c r="B28" s="97" t="s">
        <v>33</v>
      </c>
      <c r="C28" s="104" t="s">
        <v>399</v>
      </c>
      <c r="D28" s="105">
        <f t="shared" si="0"/>
        <v>1</v>
      </c>
      <c r="E28" s="94" t="s">
        <v>442</v>
      </c>
      <c r="F28" s="94" t="s">
        <v>443</v>
      </c>
      <c r="G28" s="95" t="s">
        <v>444</v>
      </c>
      <c r="H28" s="103"/>
    </row>
    <row r="29" spans="1:8" ht="188.5" x14ac:dyDescent="0.35">
      <c r="A29" s="103"/>
      <c r="B29" s="97" t="s">
        <v>34</v>
      </c>
      <c r="C29" s="104" t="s">
        <v>399</v>
      </c>
      <c r="D29" s="105">
        <f t="shared" si="0"/>
        <v>1</v>
      </c>
      <c r="E29" s="94" t="s">
        <v>445</v>
      </c>
      <c r="F29" s="94" t="s">
        <v>446</v>
      </c>
      <c r="G29" s="95" t="s">
        <v>447</v>
      </c>
      <c r="H29" s="103"/>
    </row>
    <row r="30" spans="1:8" ht="43.5" x14ac:dyDescent="0.35">
      <c r="A30" s="103"/>
      <c r="B30" s="97" t="s">
        <v>35</v>
      </c>
      <c r="C30" s="104" t="s">
        <v>399</v>
      </c>
      <c r="D30" s="105">
        <f t="shared" si="0"/>
        <v>1</v>
      </c>
      <c r="E30" s="94" t="s">
        <v>448</v>
      </c>
      <c r="F30" s="100" t="s">
        <v>449</v>
      </c>
      <c r="G30" s="95" t="s">
        <v>450</v>
      </c>
      <c r="H30" s="103"/>
    </row>
    <row r="31" spans="1:8" ht="406" x14ac:dyDescent="0.35">
      <c r="A31" s="103"/>
      <c r="B31" s="94" t="s">
        <v>36</v>
      </c>
      <c r="C31" s="104" t="s">
        <v>399</v>
      </c>
      <c r="D31" s="105">
        <f t="shared" si="0"/>
        <v>1</v>
      </c>
      <c r="E31" s="94" t="s">
        <v>451</v>
      </c>
      <c r="F31" s="94" t="s">
        <v>452</v>
      </c>
      <c r="G31" s="95" t="s">
        <v>453</v>
      </c>
      <c r="H31" s="103"/>
    </row>
    <row r="32" spans="1:8" ht="333.5" x14ac:dyDescent="0.35">
      <c r="A32" s="103"/>
      <c r="B32" s="94" t="s">
        <v>37</v>
      </c>
      <c r="C32" s="104" t="s">
        <v>399</v>
      </c>
      <c r="D32" s="105">
        <f t="shared" si="0"/>
        <v>1</v>
      </c>
      <c r="E32" s="94" t="s">
        <v>366</v>
      </c>
      <c r="F32" s="94" t="s">
        <v>367</v>
      </c>
      <c r="G32" s="95" t="s">
        <v>454</v>
      </c>
      <c r="H32" s="103"/>
    </row>
    <row r="33" spans="1:8" ht="304.5" x14ac:dyDescent="0.35">
      <c r="A33" s="103"/>
      <c r="B33" s="97" t="s">
        <v>38</v>
      </c>
      <c r="C33" s="104" t="s">
        <v>399</v>
      </c>
      <c r="D33" s="105">
        <f t="shared" si="0"/>
        <v>1</v>
      </c>
      <c r="E33" s="94" t="s">
        <v>455</v>
      </c>
      <c r="F33" s="94" t="s">
        <v>456</v>
      </c>
      <c r="G33" s="95" t="s">
        <v>457</v>
      </c>
      <c r="H33" s="103"/>
    </row>
    <row r="34" spans="1:8" ht="174" x14ac:dyDescent="0.35">
      <c r="A34" s="103"/>
      <c r="B34" s="97" t="s">
        <v>39</v>
      </c>
      <c r="C34" s="104" t="s">
        <v>399</v>
      </c>
      <c r="D34" s="105">
        <f t="shared" si="0"/>
        <v>1</v>
      </c>
      <c r="E34" s="94" t="s">
        <v>458</v>
      </c>
      <c r="F34" s="100" t="s">
        <v>459</v>
      </c>
      <c r="G34" s="95" t="s">
        <v>460</v>
      </c>
      <c r="H34" s="103"/>
    </row>
    <row r="35" spans="1:8" ht="174" x14ac:dyDescent="0.35">
      <c r="A35" s="103"/>
      <c r="B35" s="97" t="s">
        <v>40</v>
      </c>
      <c r="C35" s="104" t="s">
        <v>399</v>
      </c>
      <c r="D35" s="105">
        <f t="shared" si="0"/>
        <v>1</v>
      </c>
      <c r="E35" s="94" t="s">
        <v>375</v>
      </c>
      <c r="F35" s="94" t="s">
        <v>461</v>
      </c>
      <c r="G35" s="95" t="s">
        <v>462</v>
      </c>
      <c r="H35" s="103"/>
    </row>
    <row r="36" spans="1:8" ht="116" x14ac:dyDescent="0.35">
      <c r="A36" s="103"/>
      <c r="B36" s="97" t="s">
        <v>41</v>
      </c>
      <c r="C36" s="104" t="s">
        <v>399</v>
      </c>
      <c r="D36" s="105">
        <f t="shared" si="0"/>
        <v>1</v>
      </c>
      <c r="E36" s="94" t="s">
        <v>463</v>
      </c>
      <c r="F36" s="94" t="s">
        <v>464</v>
      </c>
      <c r="G36" s="95" t="s">
        <v>465</v>
      </c>
      <c r="H36" s="103"/>
    </row>
    <row r="37" spans="1:8" ht="159.5" x14ac:dyDescent="0.35">
      <c r="A37" s="103"/>
      <c r="B37" s="97" t="s">
        <v>42</v>
      </c>
      <c r="C37" s="104" t="s">
        <v>399</v>
      </c>
      <c r="D37" s="105">
        <f t="shared" si="0"/>
        <v>1</v>
      </c>
      <c r="E37" s="94" t="s">
        <v>466</v>
      </c>
      <c r="F37" s="100" t="s">
        <v>467</v>
      </c>
      <c r="G37" s="95" t="s">
        <v>468</v>
      </c>
      <c r="H37" s="103"/>
    </row>
    <row r="38" spans="1:8" ht="130.5" x14ac:dyDescent="0.35">
      <c r="A38" s="103"/>
      <c r="B38" s="97" t="s">
        <v>43</v>
      </c>
      <c r="C38" s="104" t="s">
        <v>399</v>
      </c>
      <c r="D38" s="105">
        <f t="shared" si="0"/>
        <v>1</v>
      </c>
      <c r="E38" s="94" t="s">
        <v>469</v>
      </c>
      <c r="F38" s="100" t="s">
        <v>470</v>
      </c>
      <c r="G38" s="95" t="s">
        <v>471</v>
      </c>
      <c r="H38" s="103"/>
    </row>
    <row r="39" spans="1:8" ht="290" x14ac:dyDescent="0.35">
      <c r="A39" s="103"/>
      <c r="B39" s="97" t="s">
        <v>44</v>
      </c>
      <c r="C39" s="104" t="s">
        <v>399</v>
      </c>
      <c r="D39" s="105">
        <f t="shared" si="0"/>
        <v>1</v>
      </c>
      <c r="E39" s="94" t="s">
        <v>472</v>
      </c>
      <c r="F39" s="94" t="s">
        <v>473</v>
      </c>
      <c r="G39" s="95" t="s">
        <v>474</v>
      </c>
      <c r="H39" s="103"/>
    </row>
    <row r="40" spans="1:8" ht="275.5" x14ac:dyDescent="0.35">
      <c r="A40" s="103"/>
      <c r="B40" s="97" t="s">
        <v>45</v>
      </c>
      <c r="C40" s="104" t="s">
        <v>399</v>
      </c>
      <c r="D40" s="105">
        <f t="shared" si="0"/>
        <v>1</v>
      </c>
      <c r="E40" s="94" t="s">
        <v>475</v>
      </c>
      <c r="F40" s="94" t="s">
        <v>476</v>
      </c>
      <c r="G40" s="95" t="s">
        <v>477</v>
      </c>
      <c r="H40" s="103"/>
    </row>
    <row r="41" spans="1:8" ht="188.5" x14ac:dyDescent="0.35">
      <c r="A41" s="103"/>
      <c r="B41" s="97" t="s">
        <v>46</v>
      </c>
      <c r="C41" s="104" t="s">
        <v>399</v>
      </c>
      <c r="D41" s="105">
        <f t="shared" si="0"/>
        <v>1</v>
      </c>
      <c r="E41" s="94" t="s">
        <v>478</v>
      </c>
      <c r="F41" s="94" t="s">
        <v>479</v>
      </c>
      <c r="G41" s="95" t="s">
        <v>480</v>
      </c>
      <c r="H41" s="103"/>
    </row>
    <row r="42" spans="1:8" ht="15.75" customHeight="1" x14ac:dyDescent="0.35">
      <c r="A42" s="1"/>
      <c r="B42" s="44"/>
      <c r="C42" s="44"/>
      <c r="D42" s="44"/>
      <c r="E42" s="44"/>
      <c r="F42" s="44"/>
      <c r="G42" s="44"/>
      <c r="H42" s="44"/>
    </row>
  </sheetData>
  <mergeCells count="8">
    <mergeCell ref="C7:G7"/>
    <mergeCell ref="C9:G9"/>
    <mergeCell ref="C11:G11"/>
    <mergeCell ref="C2:G2"/>
    <mergeCell ref="C3:G3"/>
    <mergeCell ref="C4:G4"/>
    <mergeCell ref="C5:G5"/>
    <mergeCell ref="C6:G6"/>
  </mergeCells>
  <hyperlinks>
    <hyperlink ref="F25" r:id="rId1" xr:uid="{00000000-0004-0000-0E00-000000000000}"/>
    <hyperlink ref="F26" r:id="rId2" xr:uid="{00000000-0004-0000-0E00-000001000000}"/>
    <hyperlink ref="F30" r:id="rId3" xr:uid="{00000000-0004-0000-0E00-000002000000}"/>
    <hyperlink ref="F34" r:id="rId4" xr:uid="{00000000-0004-0000-0E00-000003000000}"/>
    <hyperlink ref="F37" r:id="rId5" xr:uid="{00000000-0004-0000-0E00-000004000000}"/>
    <hyperlink ref="F38" r:id="rId6" xr:uid="{00000000-0004-0000-0E00-000005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42"/>
  <sheetViews>
    <sheetView workbookViewId="0"/>
  </sheetViews>
  <sheetFormatPr defaultColWidth="0" defaultRowHeight="15" customHeight="1" zeroHeight="1" x14ac:dyDescent="0.3"/>
  <cols>
    <col min="1" max="1" width="8.9140625" customWidth="1"/>
    <col min="2" max="2" width="25.1640625" customWidth="1"/>
    <col min="3" max="3" width="8.9140625" customWidth="1"/>
    <col min="4" max="4" width="8.1640625" hidden="1" customWidth="1"/>
    <col min="5" max="6" width="6.4140625" customWidth="1"/>
    <col min="7" max="7" width="85.1640625" customWidth="1"/>
    <col min="8" max="8" width="8.9140625" customWidth="1"/>
    <col min="9" max="16384" width="12.6640625" hidden="1"/>
  </cols>
  <sheetData>
    <row r="1" spans="1:8" ht="14.25" customHeight="1" x14ac:dyDescent="0.35">
      <c r="A1" s="1"/>
      <c r="B1" s="1"/>
      <c r="C1" s="1"/>
      <c r="D1" s="1"/>
      <c r="E1" s="1"/>
      <c r="F1" s="1"/>
      <c r="G1" s="1"/>
      <c r="H1" s="1"/>
    </row>
    <row r="2" spans="1:8" ht="14.25" customHeight="1" x14ac:dyDescent="0.35">
      <c r="A2" s="1"/>
      <c r="B2" s="43" t="s">
        <v>50</v>
      </c>
      <c r="C2" s="158" t="s">
        <v>12</v>
      </c>
      <c r="D2" s="149"/>
      <c r="E2" s="149"/>
      <c r="F2" s="149"/>
      <c r="G2" s="150"/>
      <c r="H2" s="1"/>
    </row>
    <row r="3" spans="1:8" ht="14.25" customHeight="1" x14ac:dyDescent="0.35">
      <c r="A3" s="1"/>
      <c r="B3" s="43" t="s">
        <v>52</v>
      </c>
      <c r="C3" s="158" t="s">
        <v>481</v>
      </c>
      <c r="D3" s="149"/>
      <c r="E3" s="149"/>
      <c r="F3" s="149"/>
      <c r="G3" s="150"/>
      <c r="H3" s="44"/>
    </row>
    <row r="4" spans="1:8" ht="72.75" customHeight="1" x14ac:dyDescent="0.35">
      <c r="A4" s="1"/>
      <c r="B4" s="43" t="s">
        <v>54</v>
      </c>
      <c r="C4" s="175" t="s">
        <v>482</v>
      </c>
      <c r="D4" s="149"/>
      <c r="E4" s="149"/>
      <c r="F4" s="149"/>
      <c r="G4" s="150"/>
      <c r="H4" s="44"/>
    </row>
    <row r="5" spans="1:8" ht="14.25" customHeight="1" x14ac:dyDescent="0.35">
      <c r="A5" s="1"/>
      <c r="B5" s="43" t="s">
        <v>56</v>
      </c>
      <c r="C5" s="159" t="s">
        <v>302</v>
      </c>
      <c r="D5" s="149"/>
      <c r="E5" s="149"/>
      <c r="F5" s="149"/>
      <c r="G5" s="150"/>
      <c r="H5" s="44"/>
    </row>
    <row r="6" spans="1:8" ht="14.25" customHeight="1" x14ac:dyDescent="0.35">
      <c r="A6" s="1"/>
      <c r="B6" s="43" t="s">
        <v>58</v>
      </c>
      <c r="C6" s="159" t="s">
        <v>303</v>
      </c>
      <c r="D6" s="149"/>
      <c r="E6" s="149"/>
      <c r="F6" s="149"/>
      <c r="G6" s="150"/>
      <c r="H6" s="44"/>
    </row>
    <row r="7" spans="1:8" ht="14.25" customHeight="1" x14ac:dyDescent="0.35">
      <c r="A7" s="1"/>
      <c r="B7" s="43" t="s">
        <v>60</v>
      </c>
      <c r="C7" s="158"/>
      <c r="D7" s="149"/>
      <c r="E7" s="149"/>
      <c r="F7" s="149"/>
      <c r="G7" s="150"/>
      <c r="H7" s="44"/>
    </row>
    <row r="8" spans="1:8" ht="14.25" customHeight="1" x14ac:dyDescent="0.35">
      <c r="A8" s="1"/>
      <c r="B8" s="45"/>
      <c r="C8" s="69"/>
      <c r="D8" s="91"/>
      <c r="E8" s="69"/>
      <c r="F8" s="69"/>
      <c r="G8" s="69"/>
      <c r="H8" s="44"/>
    </row>
    <row r="9" spans="1:8" ht="14.25" customHeight="1" x14ac:dyDescent="0.35">
      <c r="A9" s="1"/>
      <c r="B9" s="47" t="s">
        <v>62</v>
      </c>
      <c r="C9" s="156" t="s">
        <v>398</v>
      </c>
      <c r="D9" s="149"/>
      <c r="E9" s="149"/>
      <c r="F9" s="149"/>
      <c r="G9" s="150"/>
      <c r="H9" s="44"/>
    </row>
    <row r="10" spans="1:8" ht="14.25" customHeight="1" x14ac:dyDescent="0.35">
      <c r="A10" s="1"/>
      <c r="B10" s="44"/>
      <c r="C10" s="46"/>
      <c r="D10" s="77"/>
      <c r="E10" s="46"/>
      <c r="F10" s="46"/>
      <c r="G10" s="46"/>
      <c r="H10" s="44"/>
    </row>
    <row r="11" spans="1:8" ht="14.25" customHeight="1" x14ac:dyDescent="0.35">
      <c r="A11" s="1"/>
      <c r="B11" s="83" t="s">
        <v>64</v>
      </c>
      <c r="C11" s="158" t="s">
        <v>305</v>
      </c>
      <c r="D11" s="149"/>
      <c r="E11" s="149"/>
      <c r="F11" s="149"/>
      <c r="G11" s="150"/>
      <c r="H11" s="44"/>
    </row>
    <row r="12" spans="1:8" ht="14.25" customHeight="1" x14ac:dyDescent="0.35">
      <c r="A12" s="1"/>
      <c r="B12" s="44"/>
      <c r="C12" s="44"/>
      <c r="D12" s="44"/>
      <c r="E12" s="44"/>
      <c r="F12" s="44"/>
      <c r="G12" s="44"/>
      <c r="H12" s="44"/>
    </row>
    <row r="13" spans="1:8" ht="14.25" customHeight="1" x14ac:dyDescent="0.35">
      <c r="A13" s="1"/>
      <c r="B13" s="49" t="s">
        <v>65</v>
      </c>
      <c r="C13" s="50" t="s">
        <v>306</v>
      </c>
      <c r="D13" s="49" t="s">
        <v>66</v>
      </c>
      <c r="E13" s="50" t="s">
        <v>58</v>
      </c>
      <c r="F13" s="50" t="s">
        <v>307</v>
      </c>
      <c r="G13" s="50" t="s">
        <v>308</v>
      </c>
      <c r="H13" s="1"/>
    </row>
    <row r="14" spans="1:8" ht="116" x14ac:dyDescent="0.35">
      <c r="A14" s="1"/>
      <c r="B14" s="51" t="s">
        <v>19</v>
      </c>
      <c r="C14" s="102" t="s">
        <v>399</v>
      </c>
      <c r="D14" s="106">
        <f t="shared" ref="D14:D41" si="0">IF(C14="YES",1,0)</f>
        <v>1</v>
      </c>
      <c r="E14" s="107" t="s">
        <v>483</v>
      </c>
      <c r="F14" s="107" t="s">
        <v>484</v>
      </c>
      <c r="G14" s="95" t="s">
        <v>485</v>
      </c>
      <c r="H14" s="1"/>
    </row>
    <row r="15" spans="1:8" ht="304.5" x14ac:dyDescent="0.35">
      <c r="A15" s="1"/>
      <c r="B15" s="51" t="s">
        <v>20</v>
      </c>
      <c r="C15" s="102" t="s">
        <v>399</v>
      </c>
      <c r="D15" s="106">
        <f t="shared" si="0"/>
        <v>1</v>
      </c>
      <c r="E15" s="107" t="s">
        <v>486</v>
      </c>
      <c r="F15" s="108" t="s">
        <v>487</v>
      </c>
      <c r="G15" s="95" t="s">
        <v>488</v>
      </c>
      <c r="H15" s="1"/>
    </row>
    <row r="16" spans="1:8" ht="275.5" x14ac:dyDescent="0.35">
      <c r="A16" s="1"/>
      <c r="B16" s="51" t="s">
        <v>21</v>
      </c>
      <c r="C16" s="102" t="s">
        <v>399</v>
      </c>
      <c r="D16" s="106">
        <f t="shared" si="0"/>
        <v>1</v>
      </c>
      <c r="E16" s="107" t="s">
        <v>489</v>
      </c>
      <c r="F16" s="107" t="s">
        <v>490</v>
      </c>
      <c r="G16" s="95" t="s">
        <v>491</v>
      </c>
      <c r="H16" s="1"/>
    </row>
    <row r="17" spans="1:8" ht="116" x14ac:dyDescent="0.35">
      <c r="A17" s="1"/>
      <c r="B17" s="51" t="s">
        <v>22</v>
      </c>
      <c r="C17" s="102" t="s">
        <v>399</v>
      </c>
      <c r="D17" s="106">
        <f t="shared" si="0"/>
        <v>1</v>
      </c>
      <c r="E17" s="107" t="s">
        <v>492</v>
      </c>
      <c r="F17" s="107" t="s">
        <v>493</v>
      </c>
      <c r="G17" s="95" t="s">
        <v>494</v>
      </c>
      <c r="H17" s="1"/>
    </row>
    <row r="18" spans="1:8" ht="130.5" x14ac:dyDescent="0.35">
      <c r="A18" s="1"/>
      <c r="B18" s="51" t="s">
        <v>23</v>
      </c>
      <c r="C18" s="102" t="s">
        <v>399</v>
      </c>
      <c r="D18" s="106">
        <f t="shared" si="0"/>
        <v>1</v>
      </c>
      <c r="E18" s="107" t="s">
        <v>495</v>
      </c>
      <c r="F18" s="107" t="s">
        <v>496</v>
      </c>
      <c r="G18" s="95" t="s">
        <v>497</v>
      </c>
      <c r="H18" s="1"/>
    </row>
    <row r="19" spans="1:8" ht="101.5" x14ac:dyDescent="0.35">
      <c r="A19" s="1"/>
      <c r="B19" s="51" t="s">
        <v>24</v>
      </c>
      <c r="C19" s="102" t="s">
        <v>399</v>
      </c>
      <c r="D19" s="106">
        <f t="shared" si="0"/>
        <v>1</v>
      </c>
      <c r="E19" s="107" t="s">
        <v>415</v>
      </c>
      <c r="F19" s="107" t="s">
        <v>416</v>
      </c>
      <c r="G19" s="95" t="s">
        <v>498</v>
      </c>
      <c r="H19" s="1"/>
    </row>
    <row r="20" spans="1:8" ht="159.5" x14ac:dyDescent="0.35">
      <c r="A20" s="1"/>
      <c r="B20" s="51" t="s">
        <v>25</v>
      </c>
      <c r="C20" s="102" t="s">
        <v>399</v>
      </c>
      <c r="D20" s="106">
        <f t="shared" si="0"/>
        <v>1</v>
      </c>
      <c r="E20" s="107" t="s">
        <v>499</v>
      </c>
      <c r="F20" s="107" t="s">
        <v>500</v>
      </c>
      <c r="G20" s="95" t="s">
        <v>501</v>
      </c>
      <c r="H20" s="1"/>
    </row>
    <row r="21" spans="1:8" ht="217.5" x14ac:dyDescent="0.35">
      <c r="A21" s="1"/>
      <c r="B21" s="51" t="s">
        <v>26</v>
      </c>
      <c r="C21" s="102" t="s">
        <v>399</v>
      </c>
      <c r="D21" s="106">
        <f t="shared" si="0"/>
        <v>1</v>
      </c>
      <c r="E21" s="107" t="s">
        <v>502</v>
      </c>
      <c r="F21" s="107" t="s">
        <v>503</v>
      </c>
      <c r="G21" s="95" t="s">
        <v>504</v>
      </c>
      <c r="H21" s="1"/>
    </row>
    <row r="22" spans="1:8" ht="333.5" x14ac:dyDescent="0.35">
      <c r="A22" s="1"/>
      <c r="B22" s="51" t="s">
        <v>27</v>
      </c>
      <c r="C22" s="102" t="s">
        <v>399</v>
      </c>
      <c r="D22" s="106">
        <f t="shared" si="0"/>
        <v>1</v>
      </c>
      <c r="E22" s="107" t="s">
        <v>505</v>
      </c>
      <c r="F22" s="108" t="s">
        <v>506</v>
      </c>
      <c r="G22" s="95" t="s">
        <v>507</v>
      </c>
      <c r="H22" s="1"/>
    </row>
    <row r="23" spans="1:8" ht="261" x14ac:dyDescent="0.35">
      <c r="A23" s="1"/>
      <c r="B23" s="51" t="s">
        <v>28</v>
      </c>
      <c r="C23" s="102" t="s">
        <v>399</v>
      </c>
      <c r="D23" s="106">
        <f t="shared" si="0"/>
        <v>1</v>
      </c>
      <c r="E23" s="107" t="s">
        <v>508</v>
      </c>
      <c r="F23" s="107" t="s">
        <v>509</v>
      </c>
      <c r="G23" s="95" t="s">
        <v>510</v>
      </c>
      <c r="H23" s="1"/>
    </row>
    <row r="24" spans="1:8" ht="130.5" x14ac:dyDescent="0.35">
      <c r="A24" s="1"/>
      <c r="B24" s="51" t="s">
        <v>29</v>
      </c>
      <c r="C24" s="102" t="s">
        <v>399</v>
      </c>
      <c r="D24" s="106">
        <f t="shared" si="0"/>
        <v>1</v>
      </c>
      <c r="E24" s="107" t="s">
        <v>511</v>
      </c>
      <c r="F24" s="107" t="s">
        <v>512</v>
      </c>
      <c r="G24" s="95" t="s">
        <v>513</v>
      </c>
      <c r="H24" s="1"/>
    </row>
    <row r="25" spans="1:8" ht="217.5" x14ac:dyDescent="0.35">
      <c r="A25" s="1"/>
      <c r="B25" s="51" t="s">
        <v>30</v>
      </c>
      <c r="C25" s="102" t="s">
        <v>399</v>
      </c>
      <c r="D25" s="106">
        <f t="shared" si="0"/>
        <v>1</v>
      </c>
      <c r="E25" s="107" t="s">
        <v>514</v>
      </c>
      <c r="F25" s="107" t="s">
        <v>515</v>
      </c>
      <c r="G25" s="95" t="s">
        <v>516</v>
      </c>
      <c r="H25" s="1"/>
    </row>
    <row r="26" spans="1:8" ht="58" x14ac:dyDescent="0.35">
      <c r="A26" s="1"/>
      <c r="B26" s="51" t="s">
        <v>31</v>
      </c>
      <c r="C26" s="102" t="s">
        <v>399</v>
      </c>
      <c r="D26" s="106">
        <f t="shared" si="0"/>
        <v>1</v>
      </c>
      <c r="E26" s="107" t="s">
        <v>517</v>
      </c>
      <c r="F26" s="108" t="s">
        <v>518</v>
      </c>
      <c r="G26" s="95" t="s">
        <v>519</v>
      </c>
      <c r="H26" s="1"/>
    </row>
    <row r="27" spans="1:8" ht="130.5" x14ac:dyDescent="0.35">
      <c r="A27" s="1"/>
      <c r="B27" s="51" t="s">
        <v>32</v>
      </c>
      <c r="C27" s="102" t="s">
        <v>399</v>
      </c>
      <c r="D27" s="106">
        <f t="shared" si="0"/>
        <v>1</v>
      </c>
      <c r="E27" s="107" t="s">
        <v>520</v>
      </c>
      <c r="F27" s="107" t="s">
        <v>521</v>
      </c>
      <c r="G27" s="95" t="s">
        <v>522</v>
      </c>
      <c r="H27" s="1"/>
    </row>
    <row r="28" spans="1:8" ht="188.5" x14ac:dyDescent="0.35">
      <c r="A28" s="1"/>
      <c r="B28" s="51" t="s">
        <v>33</v>
      </c>
      <c r="C28" s="102" t="s">
        <v>399</v>
      </c>
      <c r="D28" s="106">
        <f t="shared" si="0"/>
        <v>1</v>
      </c>
      <c r="E28" s="107" t="s">
        <v>523</v>
      </c>
      <c r="F28" s="107" t="s">
        <v>524</v>
      </c>
      <c r="G28" s="95" t="s">
        <v>525</v>
      </c>
      <c r="H28" s="1"/>
    </row>
    <row r="29" spans="1:8" ht="87" x14ac:dyDescent="0.35">
      <c r="A29" s="1"/>
      <c r="B29" s="51" t="s">
        <v>34</v>
      </c>
      <c r="C29" s="102" t="s">
        <v>399</v>
      </c>
      <c r="D29" s="106">
        <f t="shared" si="0"/>
        <v>1</v>
      </c>
      <c r="E29" s="107" t="s">
        <v>526</v>
      </c>
      <c r="F29" s="107" t="s">
        <v>527</v>
      </c>
      <c r="G29" s="95" t="s">
        <v>528</v>
      </c>
      <c r="H29" s="1"/>
    </row>
    <row r="30" spans="1:8" ht="101.5" x14ac:dyDescent="0.35">
      <c r="A30" s="1"/>
      <c r="B30" s="51" t="s">
        <v>35</v>
      </c>
      <c r="C30" s="102" t="s">
        <v>399</v>
      </c>
      <c r="D30" s="106">
        <f t="shared" si="0"/>
        <v>1</v>
      </c>
      <c r="E30" s="107" t="s">
        <v>360</v>
      </c>
      <c r="F30" s="108" t="s">
        <v>361</v>
      </c>
      <c r="G30" s="95" t="s">
        <v>529</v>
      </c>
      <c r="H30" s="1"/>
    </row>
    <row r="31" spans="1:8" ht="101.5" x14ac:dyDescent="0.35">
      <c r="A31" s="1"/>
      <c r="B31" s="51" t="s">
        <v>36</v>
      </c>
      <c r="C31" s="102" t="s">
        <v>399</v>
      </c>
      <c r="D31" s="106">
        <f t="shared" si="0"/>
        <v>1</v>
      </c>
      <c r="E31" s="107" t="s">
        <v>363</v>
      </c>
      <c r="F31" s="107" t="s">
        <v>530</v>
      </c>
      <c r="G31" s="95" t="s">
        <v>531</v>
      </c>
      <c r="H31" s="1"/>
    </row>
    <row r="32" spans="1:8" ht="275.5" x14ac:dyDescent="0.35">
      <c r="A32" s="1"/>
      <c r="B32" s="51" t="s">
        <v>37</v>
      </c>
      <c r="C32" s="102" t="s">
        <v>399</v>
      </c>
      <c r="D32" s="106">
        <f t="shared" si="0"/>
        <v>1</v>
      </c>
      <c r="E32" s="107" t="s">
        <v>366</v>
      </c>
      <c r="F32" s="107" t="s">
        <v>367</v>
      </c>
      <c r="G32" s="95" t="s">
        <v>532</v>
      </c>
      <c r="H32" s="1"/>
    </row>
    <row r="33" spans="1:8" ht="232" x14ac:dyDescent="0.35">
      <c r="A33" s="1"/>
      <c r="B33" s="51" t="s">
        <v>38</v>
      </c>
      <c r="C33" s="102" t="s">
        <v>399</v>
      </c>
      <c r="D33" s="106">
        <f t="shared" si="0"/>
        <v>1</v>
      </c>
      <c r="E33" s="108" t="s">
        <v>533</v>
      </c>
      <c r="F33" s="107" t="s">
        <v>534</v>
      </c>
      <c r="G33" s="95" t="s">
        <v>535</v>
      </c>
      <c r="H33" s="1"/>
    </row>
    <row r="34" spans="1:8" ht="275.5" x14ac:dyDescent="0.35">
      <c r="A34" s="1"/>
      <c r="B34" s="51" t="s">
        <v>39</v>
      </c>
      <c r="C34" s="102" t="s">
        <v>399</v>
      </c>
      <c r="D34" s="106">
        <f t="shared" si="0"/>
        <v>1</v>
      </c>
      <c r="E34" s="107" t="s">
        <v>536</v>
      </c>
      <c r="F34" s="107" t="s">
        <v>537</v>
      </c>
      <c r="G34" s="95" t="s">
        <v>538</v>
      </c>
      <c r="H34" s="1"/>
    </row>
    <row r="35" spans="1:8" ht="116" x14ac:dyDescent="0.35">
      <c r="A35" s="1"/>
      <c r="B35" s="51" t="s">
        <v>40</v>
      </c>
      <c r="C35" s="102" t="s">
        <v>399</v>
      </c>
      <c r="D35" s="106">
        <f t="shared" si="0"/>
        <v>1</v>
      </c>
      <c r="E35" s="107" t="s">
        <v>375</v>
      </c>
      <c r="F35" s="107" t="s">
        <v>461</v>
      </c>
      <c r="G35" s="95" t="s">
        <v>539</v>
      </c>
      <c r="H35" s="1"/>
    </row>
    <row r="36" spans="1:8" ht="72.5" x14ac:dyDescent="0.35">
      <c r="A36" s="1"/>
      <c r="B36" s="51" t="s">
        <v>41</v>
      </c>
      <c r="C36" s="102" t="s">
        <v>399</v>
      </c>
      <c r="D36" s="106">
        <f t="shared" si="0"/>
        <v>1</v>
      </c>
      <c r="E36" s="107" t="s">
        <v>540</v>
      </c>
      <c r="F36" s="108" t="s">
        <v>541</v>
      </c>
      <c r="G36" s="95" t="s">
        <v>542</v>
      </c>
      <c r="H36" s="1"/>
    </row>
    <row r="37" spans="1:8" ht="159.5" x14ac:dyDescent="0.35">
      <c r="A37" s="1"/>
      <c r="B37" s="51" t="s">
        <v>42</v>
      </c>
      <c r="C37" s="102" t="s">
        <v>399</v>
      </c>
      <c r="D37" s="106">
        <f t="shared" si="0"/>
        <v>1</v>
      </c>
      <c r="E37" s="107" t="s">
        <v>381</v>
      </c>
      <c r="F37" s="107" t="s">
        <v>382</v>
      </c>
      <c r="G37" s="101" t="s">
        <v>543</v>
      </c>
      <c r="H37" s="1"/>
    </row>
    <row r="38" spans="1:8" ht="101.5" x14ac:dyDescent="0.35">
      <c r="A38" s="1"/>
      <c r="B38" s="51" t="s">
        <v>43</v>
      </c>
      <c r="C38" s="102" t="s">
        <v>399</v>
      </c>
      <c r="D38" s="106">
        <f t="shared" si="0"/>
        <v>1</v>
      </c>
      <c r="E38" s="107" t="s">
        <v>544</v>
      </c>
      <c r="F38" s="108" t="s">
        <v>545</v>
      </c>
      <c r="G38" s="95" t="s">
        <v>546</v>
      </c>
      <c r="H38" s="1"/>
    </row>
    <row r="39" spans="1:8" ht="217.5" x14ac:dyDescent="0.35">
      <c r="A39" s="1"/>
      <c r="B39" s="51" t="s">
        <v>44</v>
      </c>
      <c r="C39" s="102" t="s">
        <v>399</v>
      </c>
      <c r="D39" s="106">
        <f t="shared" si="0"/>
        <v>1</v>
      </c>
      <c r="E39" s="107" t="s">
        <v>472</v>
      </c>
      <c r="F39" s="107" t="s">
        <v>547</v>
      </c>
      <c r="G39" s="95" t="s">
        <v>548</v>
      </c>
      <c r="H39" s="1"/>
    </row>
    <row r="40" spans="1:8" ht="87" x14ac:dyDescent="0.35">
      <c r="A40" s="1"/>
      <c r="B40" s="51" t="s">
        <v>45</v>
      </c>
      <c r="C40" s="102" t="s">
        <v>399</v>
      </c>
      <c r="D40" s="106">
        <f t="shared" si="0"/>
        <v>1</v>
      </c>
      <c r="E40" s="107" t="s">
        <v>549</v>
      </c>
      <c r="F40" s="108" t="s">
        <v>550</v>
      </c>
      <c r="G40" s="95" t="s">
        <v>551</v>
      </c>
      <c r="H40" s="1"/>
    </row>
    <row r="41" spans="1:8" ht="333.5" x14ac:dyDescent="0.35">
      <c r="A41" s="1"/>
      <c r="B41" s="51" t="s">
        <v>46</v>
      </c>
      <c r="C41" s="102" t="s">
        <v>399</v>
      </c>
      <c r="D41" s="106">
        <f t="shared" si="0"/>
        <v>1</v>
      </c>
      <c r="E41" s="107" t="s">
        <v>552</v>
      </c>
      <c r="F41" s="107" t="s">
        <v>553</v>
      </c>
      <c r="G41" s="95" t="s">
        <v>554</v>
      </c>
      <c r="H41" s="1"/>
    </row>
    <row r="42" spans="1:8" ht="14.25" customHeight="1" x14ac:dyDescent="0.35">
      <c r="A42" s="1"/>
      <c r="B42" s="44"/>
      <c r="C42" s="44"/>
      <c r="D42" s="44"/>
      <c r="E42" s="44"/>
      <c r="F42" s="44"/>
      <c r="G42" s="44"/>
      <c r="H42" s="44"/>
    </row>
  </sheetData>
  <mergeCells count="8">
    <mergeCell ref="C7:G7"/>
    <mergeCell ref="C9:G9"/>
    <mergeCell ref="C11:G11"/>
    <mergeCell ref="C2:G2"/>
    <mergeCell ref="C3:G3"/>
    <mergeCell ref="C4:G4"/>
    <mergeCell ref="C5:G5"/>
    <mergeCell ref="C6:G6"/>
  </mergeCells>
  <hyperlinks>
    <hyperlink ref="F15" r:id="rId1" xr:uid="{00000000-0004-0000-0F00-000000000000}"/>
    <hyperlink ref="F22" r:id="rId2" xr:uid="{00000000-0004-0000-0F00-000001000000}"/>
    <hyperlink ref="F26" r:id="rId3" xr:uid="{00000000-0004-0000-0F00-000002000000}"/>
    <hyperlink ref="F30" r:id="rId4" xr:uid="{00000000-0004-0000-0F00-000003000000}"/>
    <hyperlink ref="E33" r:id="rId5" xr:uid="{00000000-0004-0000-0F00-000004000000}"/>
    <hyperlink ref="F36" r:id="rId6" xr:uid="{00000000-0004-0000-0F00-000005000000}"/>
    <hyperlink ref="F38" r:id="rId7" xr:uid="{00000000-0004-0000-0F00-000006000000}"/>
    <hyperlink ref="F40" r:id="rId8" xr:uid="{00000000-0004-0000-0F00-000007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42"/>
  <sheetViews>
    <sheetView workbookViewId="0"/>
  </sheetViews>
  <sheetFormatPr defaultColWidth="0" defaultRowHeight="15" customHeight="1" zeroHeight="1" x14ac:dyDescent="0.3"/>
  <cols>
    <col min="1" max="1" width="8.9140625" customWidth="1"/>
    <col min="2" max="2" width="25.1640625" customWidth="1"/>
    <col min="3" max="3" width="8.9140625" customWidth="1"/>
    <col min="4" max="4" width="8.1640625" hidden="1" customWidth="1"/>
    <col min="5" max="6" width="6.4140625" customWidth="1"/>
    <col min="7" max="7" width="85.1640625" customWidth="1"/>
    <col min="8" max="8" width="8.9140625" customWidth="1"/>
    <col min="9" max="16384" width="12.6640625" hidden="1"/>
  </cols>
  <sheetData>
    <row r="1" spans="1:8" ht="14.5" x14ac:dyDescent="0.35">
      <c r="A1" s="1"/>
      <c r="B1" s="1"/>
      <c r="C1" s="1"/>
      <c r="D1" s="1"/>
      <c r="E1" s="1"/>
      <c r="F1" s="1"/>
      <c r="G1" s="1"/>
      <c r="H1" s="1"/>
    </row>
    <row r="2" spans="1:8" ht="14.5" x14ac:dyDescent="0.35">
      <c r="A2" s="1"/>
      <c r="B2" s="43" t="s">
        <v>50</v>
      </c>
      <c r="C2" s="158" t="s">
        <v>13</v>
      </c>
      <c r="D2" s="149"/>
      <c r="E2" s="149"/>
      <c r="F2" s="149"/>
      <c r="G2" s="150"/>
      <c r="H2" s="1"/>
    </row>
    <row r="3" spans="1:8" ht="14.5" x14ac:dyDescent="0.35">
      <c r="A3" s="1"/>
      <c r="B3" s="43" t="s">
        <v>52</v>
      </c>
      <c r="C3" s="158" t="s">
        <v>555</v>
      </c>
      <c r="D3" s="149"/>
      <c r="E3" s="149"/>
      <c r="F3" s="149"/>
      <c r="G3" s="150"/>
      <c r="H3" s="44"/>
    </row>
    <row r="4" spans="1:8" ht="29.25" customHeight="1" x14ac:dyDescent="0.35">
      <c r="A4" s="1"/>
      <c r="B4" s="43" t="s">
        <v>54</v>
      </c>
      <c r="C4" s="175" t="s">
        <v>556</v>
      </c>
      <c r="D4" s="149"/>
      <c r="E4" s="149"/>
      <c r="F4" s="149"/>
      <c r="G4" s="150"/>
      <c r="H4" s="44"/>
    </row>
    <row r="5" spans="1:8" ht="14.5" x14ac:dyDescent="0.35">
      <c r="A5" s="1"/>
      <c r="B5" s="43" t="s">
        <v>56</v>
      </c>
      <c r="C5" s="159" t="s">
        <v>302</v>
      </c>
      <c r="D5" s="149"/>
      <c r="E5" s="149"/>
      <c r="F5" s="149"/>
      <c r="G5" s="150"/>
      <c r="H5" s="44"/>
    </row>
    <row r="6" spans="1:8" ht="14.5" x14ac:dyDescent="0.35">
      <c r="A6" s="1"/>
      <c r="B6" s="43" t="s">
        <v>58</v>
      </c>
      <c r="C6" s="159" t="s">
        <v>303</v>
      </c>
      <c r="D6" s="149"/>
      <c r="E6" s="149"/>
      <c r="F6" s="149"/>
      <c r="G6" s="150"/>
      <c r="H6" s="44"/>
    </row>
    <row r="7" spans="1:8" ht="14.5" x14ac:dyDescent="0.35">
      <c r="A7" s="1"/>
      <c r="B7" s="43" t="s">
        <v>60</v>
      </c>
      <c r="C7" s="158"/>
      <c r="D7" s="149"/>
      <c r="E7" s="149"/>
      <c r="F7" s="149"/>
      <c r="G7" s="150"/>
      <c r="H7" s="44"/>
    </row>
    <row r="8" spans="1:8" ht="14.5" x14ac:dyDescent="0.35">
      <c r="A8" s="1"/>
      <c r="B8" s="45"/>
      <c r="C8" s="69"/>
      <c r="D8" s="91"/>
      <c r="E8" s="69"/>
      <c r="F8" s="69"/>
      <c r="G8" s="69"/>
      <c r="H8" s="44"/>
    </row>
    <row r="9" spans="1:8" ht="14.5" x14ac:dyDescent="0.35">
      <c r="A9" s="1"/>
      <c r="B9" s="47" t="s">
        <v>62</v>
      </c>
      <c r="C9" s="156" t="s">
        <v>557</v>
      </c>
      <c r="D9" s="149"/>
      <c r="E9" s="149"/>
      <c r="F9" s="149"/>
      <c r="G9" s="150"/>
      <c r="H9" s="44"/>
    </row>
    <row r="10" spans="1:8" ht="14.5" x14ac:dyDescent="0.35">
      <c r="A10" s="1"/>
      <c r="B10" s="44"/>
      <c r="C10" s="46"/>
      <c r="D10" s="77"/>
      <c r="E10" s="46"/>
      <c r="F10" s="46"/>
      <c r="G10" s="46"/>
      <c r="H10" s="44"/>
    </row>
    <row r="11" spans="1:8" ht="14.5" x14ac:dyDescent="0.35">
      <c r="A11" s="1"/>
      <c r="B11" s="83" t="s">
        <v>64</v>
      </c>
      <c r="C11" s="158" t="s">
        <v>305</v>
      </c>
      <c r="D11" s="149"/>
      <c r="E11" s="149"/>
      <c r="F11" s="149"/>
      <c r="G11" s="150"/>
      <c r="H11" s="44"/>
    </row>
    <row r="12" spans="1:8" ht="14.5" x14ac:dyDescent="0.35">
      <c r="A12" s="1"/>
      <c r="B12" s="44"/>
      <c r="C12" s="44"/>
      <c r="D12" s="44"/>
      <c r="E12" s="44"/>
      <c r="F12" s="44"/>
      <c r="G12" s="44"/>
      <c r="H12" s="44"/>
    </row>
    <row r="13" spans="1:8" ht="14.5" x14ac:dyDescent="0.35">
      <c r="A13" s="1"/>
      <c r="B13" s="49" t="s">
        <v>65</v>
      </c>
      <c r="C13" s="50" t="s">
        <v>306</v>
      </c>
      <c r="D13" s="49" t="s">
        <v>66</v>
      </c>
      <c r="E13" s="50" t="s">
        <v>58</v>
      </c>
      <c r="F13" s="50" t="s">
        <v>307</v>
      </c>
      <c r="G13" s="50" t="s">
        <v>308</v>
      </c>
      <c r="H13" s="1"/>
    </row>
    <row r="14" spans="1:8" ht="145" x14ac:dyDescent="0.35">
      <c r="A14" s="103"/>
      <c r="B14" s="97" t="s">
        <v>19</v>
      </c>
      <c r="C14" s="102" t="s">
        <v>558</v>
      </c>
      <c r="D14" s="105">
        <v>1</v>
      </c>
      <c r="E14" s="94" t="s">
        <v>559</v>
      </c>
      <c r="F14" s="94" t="s">
        <v>560</v>
      </c>
      <c r="G14" s="95" t="s">
        <v>561</v>
      </c>
      <c r="H14" s="103"/>
    </row>
    <row r="15" spans="1:8" ht="217.5" x14ac:dyDescent="0.35">
      <c r="A15" s="103"/>
      <c r="B15" s="97" t="s">
        <v>20</v>
      </c>
      <c r="C15" s="109" t="s">
        <v>562</v>
      </c>
      <c r="D15" s="105">
        <v>1</v>
      </c>
      <c r="E15" s="94" t="s">
        <v>563</v>
      </c>
      <c r="F15" s="94" t="s">
        <v>564</v>
      </c>
      <c r="G15" s="95" t="s">
        <v>565</v>
      </c>
      <c r="H15" s="103"/>
    </row>
    <row r="16" spans="1:8" ht="174" x14ac:dyDescent="0.35">
      <c r="A16" s="103"/>
      <c r="B16" s="97" t="s">
        <v>21</v>
      </c>
      <c r="C16" s="102" t="s">
        <v>558</v>
      </c>
      <c r="D16" s="105">
        <v>1</v>
      </c>
      <c r="E16" s="94" t="s">
        <v>566</v>
      </c>
      <c r="F16" s="94" t="s">
        <v>567</v>
      </c>
      <c r="G16" s="95" t="s">
        <v>568</v>
      </c>
      <c r="H16" s="103"/>
    </row>
    <row r="17" spans="1:8" ht="130.5" x14ac:dyDescent="0.35">
      <c r="A17" s="103"/>
      <c r="B17" s="97" t="s">
        <v>22</v>
      </c>
      <c r="C17" s="102" t="s">
        <v>558</v>
      </c>
      <c r="D17" s="105">
        <v>1</v>
      </c>
      <c r="E17" s="94" t="s">
        <v>569</v>
      </c>
      <c r="F17" s="94" t="s">
        <v>570</v>
      </c>
      <c r="G17" s="95" t="s">
        <v>571</v>
      </c>
      <c r="H17" s="103"/>
    </row>
    <row r="18" spans="1:8" ht="87" x14ac:dyDescent="0.35">
      <c r="A18" s="1"/>
      <c r="B18" s="51" t="s">
        <v>23</v>
      </c>
      <c r="C18" s="102" t="s">
        <v>558</v>
      </c>
      <c r="D18" s="106">
        <v>1</v>
      </c>
      <c r="E18" s="94" t="s">
        <v>572</v>
      </c>
      <c r="F18" s="94" t="s">
        <v>573</v>
      </c>
      <c r="G18" s="95" t="s">
        <v>574</v>
      </c>
      <c r="H18" s="1"/>
    </row>
    <row r="19" spans="1:8" ht="159.5" x14ac:dyDescent="0.35">
      <c r="A19" s="1"/>
      <c r="B19" s="51" t="s">
        <v>24</v>
      </c>
      <c r="C19" s="102" t="s">
        <v>558</v>
      </c>
      <c r="D19" s="106">
        <v>1</v>
      </c>
      <c r="E19" s="94" t="s">
        <v>575</v>
      </c>
      <c r="F19" s="94" t="s">
        <v>576</v>
      </c>
      <c r="G19" s="95" t="s">
        <v>577</v>
      </c>
      <c r="H19" s="1"/>
    </row>
    <row r="20" spans="1:8" ht="58" x14ac:dyDescent="0.35">
      <c r="A20" s="1"/>
      <c r="B20" s="51" t="s">
        <v>25</v>
      </c>
      <c r="C20" s="102" t="s">
        <v>558</v>
      </c>
      <c r="D20" s="106">
        <v>1</v>
      </c>
      <c r="E20" s="94" t="s">
        <v>578</v>
      </c>
      <c r="F20" s="94" t="s">
        <v>579</v>
      </c>
      <c r="G20" s="95" t="s">
        <v>580</v>
      </c>
      <c r="H20" s="1"/>
    </row>
    <row r="21" spans="1:8" ht="145" x14ac:dyDescent="0.35">
      <c r="A21" s="1"/>
      <c r="B21" s="51" t="s">
        <v>26</v>
      </c>
      <c r="C21" s="102" t="s">
        <v>558</v>
      </c>
      <c r="D21" s="106">
        <v>1</v>
      </c>
      <c r="E21" s="94" t="s">
        <v>581</v>
      </c>
      <c r="F21" s="94" t="s">
        <v>582</v>
      </c>
      <c r="G21" s="95" t="s">
        <v>583</v>
      </c>
      <c r="H21" s="1"/>
    </row>
    <row r="22" spans="1:8" ht="246.5" x14ac:dyDescent="0.35">
      <c r="A22" s="1"/>
      <c r="B22" s="51" t="s">
        <v>27</v>
      </c>
      <c r="C22" s="102" t="s">
        <v>558</v>
      </c>
      <c r="D22" s="106">
        <v>1</v>
      </c>
      <c r="E22" s="94" t="s">
        <v>584</v>
      </c>
      <c r="F22" s="100" t="s">
        <v>585</v>
      </c>
      <c r="G22" s="95" t="s">
        <v>586</v>
      </c>
      <c r="H22" s="1"/>
    </row>
    <row r="23" spans="1:8" ht="246.5" x14ac:dyDescent="0.35">
      <c r="A23" s="1"/>
      <c r="B23" s="51" t="s">
        <v>28</v>
      </c>
      <c r="C23" s="102" t="s">
        <v>558</v>
      </c>
      <c r="D23" s="110">
        <v>1</v>
      </c>
      <c r="E23" s="94" t="s">
        <v>587</v>
      </c>
      <c r="F23" s="94" t="s">
        <v>588</v>
      </c>
      <c r="G23" s="95" t="s">
        <v>589</v>
      </c>
      <c r="H23" s="1"/>
    </row>
    <row r="24" spans="1:8" ht="159.5" x14ac:dyDescent="0.35">
      <c r="A24" s="1"/>
      <c r="B24" s="51" t="s">
        <v>29</v>
      </c>
      <c r="C24" s="102" t="s">
        <v>332</v>
      </c>
      <c r="D24" s="106">
        <v>0</v>
      </c>
      <c r="E24" s="94" t="s">
        <v>590</v>
      </c>
      <c r="F24" s="94" t="s">
        <v>591</v>
      </c>
      <c r="G24" s="95" t="s">
        <v>592</v>
      </c>
      <c r="H24" s="1"/>
    </row>
    <row r="25" spans="1:8" ht="130.5" x14ac:dyDescent="0.35">
      <c r="A25" s="1"/>
      <c r="B25" s="51" t="s">
        <v>30</v>
      </c>
      <c r="C25" s="102" t="s">
        <v>558</v>
      </c>
      <c r="D25" s="106">
        <v>1</v>
      </c>
      <c r="E25" s="94" t="s">
        <v>593</v>
      </c>
      <c r="F25" s="94" t="s">
        <v>594</v>
      </c>
      <c r="G25" s="95" t="s">
        <v>595</v>
      </c>
      <c r="H25" s="1"/>
    </row>
    <row r="26" spans="1:8" ht="58" x14ac:dyDescent="0.35">
      <c r="A26" s="1"/>
      <c r="B26" s="51" t="s">
        <v>31</v>
      </c>
      <c r="C26" s="102" t="s">
        <v>558</v>
      </c>
      <c r="D26" s="106">
        <v>1</v>
      </c>
      <c r="E26" s="94" t="s">
        <v>596</v>
      </c>
      <c r="F26" s="94" t="s">
        <v>597</v>
      </c>
      <c r="G26" s="95" t="s">
        <v>598</v>
      </c>
      <c r="H26" s="1"/>
    </row>
    <row r="27" spans="1:8" ht="319" x14ac:dyDescent="0.35">
      <c r="A27" s="1"/>
      <c r="B27" s="51" t="s">
        <v>32</v>
      </c>
      <c r="C27" s="102" t="s">
        <v>332</v>
      </c>
      <c r="D27" s="106">
        <v>0</v>
      </c>
      <c r="E27" s="94" t="s">
        <v>599</v>
      </c>
      <c r="F27" s="94" t="s">
        <v>600</v>
      </c>
      <c r="G27" s="95" t="s">
        <v>601</v>
      </c>
      <c r="H27" s="1"/>
    </row>
    <row r="28" spans="1:8" ht="145" x14ac:dyDescent="0.35">
      <c r="A28" s="1"/>
      <c r="B28" s="51" t="s">
        <v>33</v>
      </c>
      <c r="C28" s="102" t="s">
        <v>602</v>
      </c>
      <c r="D28" s="106">
        <v>0.5</v>
      </c>
      <c r="E28" s="94" t="s">
        <v>603</v>
      </c>
      <c r="F28" s="94" t="s">
        <v>604</v>
      </c>
      <c r="G28" s="95" t="s">
        <v>605</v>
      </c>
      <c r="H28" s="1"/>
    </row>
    <row r="29" spans="1:8" ht="116" x14ac:dyDescent="0.35">
      <c r="A29" s="1"/>
      <c r="B29" s="51" t="s">
        <v>34</v>
      </c>
      <c r="C29" s="102" t="s">
        <v>558</v>
      </c>
      <c r="D29" s="106">
        <v>1</v>
      </c>
      <c r="E29" s="94" t="s">
        <v>606</v>
      </c>
      <c r="F29" s="94" t="s">
        <v>607</v>
      </c>
      <c r="G29" s="95" t="s">
        <v>608</v>
      </c>
      <c r="H29" s="1"/>
    </row>
    <row r="30" spans="1:8" ht="246.5" x14ac:dyDescent="0.35">
      <c r="A30" s="1"/>
      <c r="B30" s="51" t="s">
        <v>35</v>
      </c>
      <c r="C30" s="102" t="s">
        <v>558</v>
      </c>
      <c r="D30" s="106">
        <v>1</v>
      </c>
      <c r="E30" s="94" t="s">
        <v>609</v>
      </c>
      <c r="F30" s="94" t="s">
        <v>610</v>
      </c>
      <c r="G30" s="95" t="s">
        <v>611</v>
      </c>
      <c r="H30" s="1"/>
    </row>
    <row r="31" spans="1:8" ht="116" x14ac:dyDescent="0.35">
      <c r="A31" s="1"/>
      <c r="B31" s="51" t="s">
        <v>36</v>
      </c>
      <c r="C31" s="102" t="s">
        <v>558</v>
      </c>
      <c r="D31" s="106">
        <v>1</v>
      </c>
      <c r="E31" s="94" t="s">
        <v>612</v>
      </c>
      <c r="F31" s="94" t="s">
        <v>613</v>
      </c>
      <c r="G31" s="95" t="s">
        <v>614</v>
      </c>
      <c r="H31" s="1"/>
    </row>
    <row r="32" spans="1:8" ht="145" x14ac:dyDescent="0.35">
      <c r="A32" s="1"/>
      <c r="B32" s="51" t="s">
        <v>37</v>
      </c>
      <c r="C32" s="102" t="s">
        <v>558</v>
      </c>
      <c r="D32" s="110">
        <v>1</v>
      </c>
      <c r="E32" s="94" t="s">
        <v>615</v>
      </c>
      <c r="F32" s="94" t="s">
        <v>616</v>
      </c>
      <c r="G32" s="95" t="s">
        <v>617</v>
      </c>
      <c r="H32" s="1"/>
    </row>
    <row r="33" spans="1:8" ht="188.5" x14ac:dyDescent="0.35">
      <c r="A33" s="1"/>
      <c r="B33" s="51" t="s">
        <v>38</v>
      </c>
      <c r="C33" s="102" t="s">
        <v>602</v>
      </c>
      <c r="D33" s="106">
        <v>0.5</v>
      </c>
      <c r="E33" s="94" t="s">
        <v>618</v>
      </c>
      <c r="F33" s="94" t="s">
        <v>619</v>
      </c>
      <c r="G33" s="95" t="s">
        <v>620</v>
      </c>
      <c r="H33" s="1"/>
    </row>
    <row r="34" spans="1:8" ht="58" x14ac:dyDescent="0.35">
      <c r="A34" s="1"/>
      <c r="B34" s="51" t="s">
        <v>39</v>
      </c>
      <c r="C34" s="102" t="s">
        <v>332</v>
      </c>
      <c r="D34" s="106">
        <v>0</v>
      </c>
      <c r="E34" s="94" t="s">
        <v>621</v>
      </c>
      <c r="F34" s="94" t="s">
        <v>622</v>
      </c>
      <c r="G34" s="95" t="s">
        <v>623</v>
      </c>
      <c r="H34" s="1"/>
    </row>
    <row r="35" spans="1:8" ht="58" x14ac:dyDescent="0.35">
      <c r="A35" s="1"/>
      <c r="B35" s="51" t="s">
        <v>40</v>
      </c>
      <c r="C35" s="102" t="s">
        <v>558</v>
      </c>
      <c r="D35" s="111">
        <v>1</v>
      </c>
      <c r="E35" s="94" t="s">
        <v>624</v>
      </c>
      <c r="F35" s="94" t="s">
        <v>625</v>
      </c>
      <c r="G35" s="95" t="s">
        <v>626</v>
      </c>
      <c r="H35" s="1"/>
    </row>
    <row r="36" spans="1:8" ht="72.5" x14ac:dyDescent="0.35">
      <c r="A36" s="1"/>
      <c r="B36" s="51" t="s">
        <v>41</v>
      </c>
      <c r="C36" s="102" t="s">
        <v>558</v>
      </c>
      <c r="D36" s="106">
        <v>1</v>
      </c>
      <c r="E36" s="94" t="s">
        <v>627</v>
      </c>
      <c r="F36" s="94" t="s">
        <v>628</v>
      </c>
      <c r="G36" s="95" t="s">
        <v>629</v>
      </c>
      <c r="H36" s="1"/>
    </row>
    <row r="37" spans="1:8" ht="203" x14ac:dyDescent="0.35">
      <c r="A37" s="1"/>
      <c r="B37" s="51" t="s">
        <v>42</v>
      </c>
      <c r="C37" s="102" t="s">
        <v>558</v>
      </c>
      <c r="D37" s="106">
        <v>1</v>
      </c>
      <c r="E37" s="94" t="s">
        <v>630</v>
      </c>
      <c r="F37" s="94" t="s">
        <v>631</v>
      </c>
      <c r="G37" s="95" t="s">
        <v>632</v>
      </c>
      <c r="H37" s="1"/>
    </row>
    <row r="38" spans="1:8" ht="72.5" x14ac:dyDescent="0.35">
      <c r="A38" s="1"/>
      <c r="B38" s="51" t="s">
        <v>43</v>
      </c>
      <c r="C38" s="102" t="s">
        <v>558</v>
      </c>
      <c r="D38" s="106">
        <v>1</v>
      </c>
      <c r="E38" s="94" t="s">
        <v>633</v>
      </c>
      <c r="F38" s="100" t="s">
        <v>634</v>
      </c>
      <c r="G38" s="95" t="s">
        <v>635</v>
      </c>
      <c r="H38" s="1"/>
    </row>
    <row r="39" spans="1:8" ht="72.5" x14ac:dyDescent="0.35">
      <c r="A39" s="1"/>
      <c r="B39" s="51" t="s">
        <v>44</v>
      </c>
      <c r="C39" s="102" t="s">
        <v>558</v>
      </c>
      <c r="D39" s="106">
        <v>1</v>
      </c>
      <c r="E39" s="94" t="s">
        <v>354</v>
      </c>
      <c r="F39" s="94" t="s">
        <v>636</v>
      </c>
      <c r="G39" s="95" t="s">
        <v>637</v>
      </c>
      <c r="H39" s="1"/>
    </row>
    <row r="40" spans="1:8" ht="232" x14ac:dyDescent="0.35">
      <c r="A40" s="1"/>
      <c r="B40" s="51" t="s">
        <v>45</v>
      </c>
      <c r="C40" s="102" t="s">
        <v>558</v>
      </c>
      <c r="D40" s="106">
        <v>1</v>
      </c>
      <c r="E40" s="94" t="s">
        <v>638</v>
      </c>
      <c r="F40" s="94" t="s">
        <v>639</v>
      </c>
      <c r="G40" s="95" t="s">
        <v>640</v>
      </c>
      <c r="H40" s="1"/>
    </row>
    <row r="41" spans="1:8" ht="217.5" x14ac:dyDescent="0.35">
      <c r="A41" s="1"/>
      <c r="B41" s="51" t="s">
        <v>46</v>
      </c>
      <c r="C41" s="102" t="s">
        <v>558</v>
      </c>
      <c r="D41" s="106">
        <v>1</v>
      </c>
      <c r="E41" s="94" t="s">
        <v>641</v>
      </c>
      <c r="F41" s="94" t="s">
        <v>642</v>
      </c>
      <c r="G41" s="95" t="s">
        <v>643</v>
      </c>
      <c r="H41" s="1"/>
    </row>
    <row r="42" spans="1:8" ht="15.75" customHeight="1" x14ac:dyDescent="0.35">
      <c r="A42" s="1"/>
      <c r="B42" s="44"/>
      <c r="C42" s="44"/>
      <c r="D42" s="44"/>
      <c r="E42" s="44"/>
      <c r="F42" s="44"/>
      <c r="G42" s="44"/>
      <c r="H42" s="44"/>
    </row>
  </sheetData>
  <mergeCells count="8">
    <mergeCell ref="C7:G7"/>
    <mergeCell ref="C9:G9"/>
    <mergeCell ref="C11:G11"/>
    <mergeCell ref="C2:G2"/>
    <mergeCell ref="C3:G3"/>
    <mergeCell ref="C4:G4"/>
    <mergeCell ref="C5:G5"/>
    <mergeCell ref="C6:G6"/>
  </mergeCells>
  <hyperlinks>
    <hyperlink ref="F22" r:id="rId1" xr:uid="{00000000-0004-0000-1000-000000000000}"/>
    <hyperlink ref="F38" r:id="rId2" xr:uid="{00000000-0004-0000-1000-000001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42"/>
  <sheetViews>
    <sheetView workbookViewId="0"/>
  </sheetViews>
  <sheetFormatPr defaultColWidth="0" defaultRowHeight="15" customHeight="1" zeroHeight="1" x14ac:dyDescent="0.3"/>
  <cols>
    <col min="1" max="1" width="8.9140625" customWidth="1"/>
    <col min="2" max="2" width="25.1640625" customWidth="1"/>
    <col min="3" max="3" width="8.9140625" customWidth="1"/>
    <col min="4" max="4" width="8.1640625" hidden="1" customWidth="1"/>
    <col min="5" max="6" width="6.4140625" customWidth="1"/>
    <col min="7" max="7" width="85.1640625" customWidth="1"/>
    <col min="8" max="8" width="8.9140625" customWidth="1"/>
    <col min="9" max="16384" width="12.6640625" hidden="1"/>
  </cols>
  <sheetData>
    <row r="1" spans="1:8" ht="14.25" customHeight="1" x14ac:dyDescent="0.35">
      <c r="A1" s="1"/>
      <c r="B1" s="1"/>
      <c r="C1" s="1"/>
      <c r="D1" s="1"/>
      <c r="E1" s="1"/>
      <c r="F1" s="1"/>
      <c r="G1" s="1"/>
      <c r="H1" s="1"/>
    </row>
    <row r="2" spans="1:8" ht="14.25" customHeight="1" x14ac:dyDescent="0.35">
      <c r="A2" s="1"/>
      <c r="B2" s="43" t="s">
        <v>50</v>
      </c>
      <c r="C2" s="158" t="s">
        <v>14</v>
      </c>
      <c r="D2" s="149"/>
      <c r="E2" s="149"/>
      <c r="F2" s="149"/>
      <c r="G2" s="150"/>
      <c r="H2" s="1"/>
    </row>
    <row r="3" spans="1:8" ht="14.25" customHeight="1" x14ac:dyDescent="0.35">
      <c r="A3" s="1"/>
      <c r="B3" s="43" t="s">
        <v>52</v>
      </c>
      <c r="C3" s="158" t="s">
        <v>644</v>
      </c>
      <c r="D3" s="149"/>
      <c r="E3" s="149"/>
      <c r="F3" s="149"/>
      <c r="G3" s="150"/>
      <c r="H3" s="44"/>
    </row>
    <row r="4" spans="1:8" ht="58.5" customHeight="1" x14ac:dyDescent="0.35">
      <c r="A4" s="1"/>
      <c r="B4" s="43" t="s">
        <v>54</v>
      </c>
      <c r="C4" s="175" t="s">
        <v>645</v>
      </c>
      <c r="D4" s="149"/>
      <c r="E4" s="149"/>
      <c r="F4" s="149"/>
      <c r="G4" s="150"/>
      <c r="H4" s="44"/>
    </row>
    <row r="5" spans="1:8" ht="14.25" customHeight="1" x14ac:dyDescent="0.35">
      <c r="A5" s="1"/>
      <c r="B5" s="43" t="s">
        <v>56</v>
      </c>
      <c r="C5" s="159" t="s">
        <v>302</v>
      </c>
      <c r="D5" s="149"/>
      <c r="E5" s="149"/>
      <c r="F5" s="149"/>
      <c r="G5" s="150"/>
      <c r="H5" s="44"/>
    </row>
    <row r="6" spans="1:8" ht="14.25" customHeight="1" x14ac:dyDescent="0.35">
      <c r="A6" s="1"/>
      <c r="B6" s="43" t="s">
        <v>58</v>
      </c>
      <c r="C6" s="159" t="s">
        <v>303</v>
      </c>
      <c r="D6" s="149"/>
      <c r="E6" s="149"/>
      <c r="F6" s="149"/>
      <c r="G6" s="150"/>
      <c r="H6" s="44"/>
    </row>
    <row r="7" spans="1:8" ht="14.25" customHeight="1" x14ac:dyDescent="0.35">
      <c r="A7" s="1"/>
      <c r="B7" s="43" t="s">
        <v>60</v>
      </c>
      <c r="C7" s="158"/>
      <c r="D7" s="149"/>
      <c r="E7" s="149"/>
      <c r="F7" s="149"/>
      <c r="G7" s="150"/>
      <c r="H7" s="44"/>
    </row>
    <row r="8" spans="1:8" ht="14.25" customHeight="1" x14ac:dyDescent="0.35">
      <c r="A8" s="1"/>
      <c r="B8" s="45"/>
      <c r="C8" s="69"/>
      <c r="D8" s="91"/>
      <c r="E8" s="69"/>
      <c r="F8" s="69"/>
      <c r="G8" s="69"/>
      <c r="H8" s="44"/>
    </row>
    <row r="9" spans="1:8" ht="14.25" customHeight="1" x14ac:dyDescent="0.35">
      <c r="A9" s="1"/>
      <c r="B9" s="47" t="s">
        <v>62</v>
      </c>
      <c r="C9" s="156" t="s">
        <v>646</v>
      </c>
      <c r="D9" s="149"/>
      <c r="E9" s="149"/>
      <c r="F9" s="149"/>
      <c r="G9" s="150"/>
      <c r="H9" s="44"/>
    </row>
    <row r="10" spans="1:8" ht="14.25" customHeight="1" x14ac:dyDescent="0.35">
      <c r="A10" s="1"/>
      <c r="B10" s="44"/>
      <c r="C10" s="46"/>
      <c r="D10" s="77"/>
      <c r="E10" s="46"/>
      <c r="F10" s="46"/>
      <c r="G10" s="46"/>
      <c r="H10" s="44"/>
    </row>
    <row r="11" spans="1:8" ht="14.25" customHeight="1" x14ac:dyDescent="0.35">
      <c r="A11" s="1"/>
      <c r="B11" s="83" t="s">
        <v>64</v>
      </c>
      <c r="C11" s="158" t="s">
        <v>305</v>
      </c>
      <c r="D11" s="149"/>
      <c r="E11" s="149"/>
      <c r="F11" s="149"/>
      <c r="G11" s="150"/>
      <c r="H11" s="44"/>
    </row>
    <row r="12" spans="1:8" ht="14.25" customHeight="1" x14ac:dyDescent="0.35">
      <c r="A12" s="1"/>
      <c r="B12" s="44"/>
      <c r="C12" s="44"/>
      <c r="D12" s="44"/>
      <c r="E12" s="44"/>
      <c r="F12" s="44"/>
      <c r="G12" s="44"/>
      <c r="H12" s="44"/>
    </row>
    <row r="13" spans="1:8" ht="14.25" customHeight="1" x14ac:dyDescent="0.35">
      <c r="A13" s="1"/>
      <c r="B13" s="49" t="s">
        <v>65</v>
      </c>
      <c r="C13" s="50" t="s">
        <v>306</v>
      </c>
      <c r="D13" s="49" t="s">
        <v>66</v>
      </c>
      <c r="E13" s="50" t="s">
        <v>58</v>
      </c>
      <c r="F13" s="50" t="s">
        <v>307</v>
      </c>
      <c r="G13" s="50" t="s">
        <v>308</v>
      </c>
      <c r="H13" s="1"/>
    </row>
    <row r="14" spans="1:8" ht="304.5" x14ac:dyDescent="0.35">
      <c r="A14" s="32"/>
      <c r="B14" s="51" t="s">
        <v>19</v>
      </c>
      <c r="C14" s="102" t="s">
        <v>332</v>
      </c>
      <c r="D14" s="106">
        <v>0</v>
      </c>
      <c r="E14" s="94" t="s">
        <v>647</v>
      </c>
      <c r="F14" s="107" t="s">
        <v>648</v>
      </c>
      <c r="G14" s="95" t="s">
        <v>649</v>
      </c>
      <c r="H14" s="32"/>
    </row>
    <row r="15" spans="1:8" ht="391.5" x14ac:dyDescent="0.35">
      <c r="A15" s="32"/>
      <c r="B15" s="51" t="s">
        <v>20</v>
      </c>
      <c r="C15" s="109" t="s">
        <v>650</v>
      </c>
      <c r="D15" s="106">
        <v>1</v>
      </c>
      <c r="E15" s="94" t="s">
        <v>651</v>
      </c>
      <c r="F15" s="107" t="s">
        <v>652</v>
      </c>
      <c r="G15" s="95" t="s">
        <v>653</v>
      </c>
      <c r="H15" s="32"/>
    </row>
    <row r="16" spans="1:8" ht="116" x14ac:dyDescent="0.35">
      <c r="A16" s="32"/>
      <c r="B16" s="51" t="s">
        <v>21</v>
      </c>
      <c r="C16" s="109" t="s">
        <v>654</v>
      </c>
      <c r="D16" s="110">
        <v>0.5</v>
      </c>
      <c r="E16" s="94" t="s">
        <v>655</v>
      </c>
      <c r="F16" s="107" t="s">
        <v>656</v>
      </c>
      <c r="G16" s="95" t="s">
        <v>657</v>
      </c>
      <c r="H16" s="32"/>
    </row>
    <row r="17" spans="1:8" ht="130.5" x14ac:dyDescent="0.35">
      <c r="A17" s="32"/>
      <c r="B17" s="51" t="s">
        <v>22</v>
      </c>
      <c r="C17" s="109" t="s">
        <v>654</v>
      </c>
      <c r="D17" s="106">
        <v>0.5</v>
      </c>
      <c r="E17" s="94" t="s">
        <v>658</v>
      </c>
      <c r="F17" s="107" t="s">
        <v>659</v>
      </c>
      <c r="G17" s="95" t="s">
        <v>660</v>
      </c>
      <c r="H17" s="32"/>
    </row>
    <row r="18" spans="1:8" ht="29" x14ac:dyDescent="0.35">
      <c r="A18" s="32"/>
      <c r="B18" s="51" t="s">
        <v>23</v>
      </c>
      <c r="C18" s="112" t="s">
        <v>332</v>
      </c>
      <c r="D18" s="106">
        <v>0</v>
      </c>
      <c r="E18" s="113" t="s">
        <v>661</v>
      </c>
      <c r="F18" s="114" t="s">
        <v>662</v>
      </c>
      <c r="G18" s="115" t="s">
        <v>663</v>
      </c>
      <c r="H18" s="32"/>
    </row>
    <row r="19" spans="1:8" ht="232" x14ac:dyDescent="0.35">
      <c r="A19" s="32"/>
      <c r="B19" s="51" t="s">
        <v>24</v>
      </c>
      <c r="C19" s="109" t="s">
        <v>650</v>
      </c>
      <c r="D19" s="106">
        <v>1</v>
      </c>
      <c r="E19" s="94" t="s">
        <v>664</v>
      </c>
      <c r="F19" s="107" t="s">
        <v>665</v>
      </c>
      <c r="G19" s="95" t="s">
        <v>666</v>
      </c>
      <c r="H19" s="32"/>
    </row>
    <row r="20" spans="1:8" ht="246.5" x14ac:dyDescent="0.35">
      <c r="A20" s="32"/>
      <c r="B20" s="51" t="s">
        <v>25</v>
      </c>
      <c r="C20" s="109" t="s">
        <v>650</v>
      </c>
      <c r="D20" s="106">
        <v>1</v>
      </c>
      <c r="E20" s="94" t="s">
        <v>667</v>
      </c>
      <c r="F20" s="107" t="s">
        <v>668</v>
      </c>
      <c r="G20" s="95" t="s">
        <v>669</v>
      </c>
      <c r="H20" s="32"/>
    </row>
    <row r="21" spans="1:8" ht="275.5" x14ac:dyDescent="0.35">
      <c r="A21" s="32"/>
      <c r="B21" s="51" t="s">
        <v>26</v>
      </c>
      <c r="C21" s="109" t="s">
        <v>654</v>
      </c>
      <c r="D21" s="106">
        <v>0.5</v>
      </c>
      <c r="E21" s="94" t="s">
        <v>670</v>
      </c>
      <c r="F21" s="107" t="s">
        <v>671</v>
      </c>
      <c r="G21" s="95" t="s">
        <v>672</v>
      </c>
      <c r="H21" s="32"/>
    </row>
    <row r="22" spans="1:8" ht="174" x14ac:dyDescent="0.35">
      <c r="A22" s="32"/>
      <c r="B22" s="51" t="s">
        <v>27</v>
      </c>
      <c r="C22" s="109" t="s">
        <v>654</v>
      </c>
      <c r="D22" s="106">
        <v>0.5</v>
      </c>
      <c r="E22" s="94" t="s">
        <v>673</v>
      </c>
      <c r="F22" s="108" t="s">
        <v>674</v>
      </c>
      <c r="G22" s="95" t="s">
        <v>675</v>
      </c>
      <c r="H22" s="32"/>
    </row>
    <row r="23" spans="1:8" ht="145" x14ac:dyDescent="0.35">
      <c r="A23" s="32"/>
      <c r="B23" s="51" t="s">
        <v>28</v>
      </c>
      <c r="C23" s="109" t="s">
        <v>650</v>
      </c>
      <c r="D23" s="106">
        <v>1</v>
      </c>
      <c r="E23" s="94" t="s">
        <v>676</v>
      </c>
      <c r="F23" s="107" t="s">
        <v>677</v>
      </c>
      <c r="G23" s="95" t="s">
        <v>678</v>
      </c>
      <c r="H23" s="32"/>
    </row>
    <row r="24" spans="1:8" ht="130.5" x14ac:dyDescent="0.35">
      <c r="A24" s="32"/>
      <c r="B24" s="51" t="s">
        <v>29</v>
      </c>
      <c r="C24" s="102" t="s">
        <v>332</v>
      </c>
      <c r="D24" s="106">
        <v>0</v>
      </c>
      <c r="E24" s="94" t="s">
        <v>679</v>
      </c>
      <c r="F24" s="107" t="s">
        <v>680</v>
      </c>
      <c r="G24" s="95" t="s">
        <v>681</v>
      </c>
      <c r="H24" s="32"/>
    </row>
    <row r="25" spans="1:8" ht="130.5" x14ac:dyDescent="0.35">
      <c r="A25" s="32"/>
      <c r="B25" s="51" t="s">
        <v>30</v>
      </c>
      <c r="C25" s="109" t="s">
        <v>650</v>
      </c>
      <c r="D25" s="106">
        <v>1</v>
      </c>
      <c r="E25" s="94" t="s">
        <v>354</v>
      </c>
      <c r="F25" s="108" t="s">
        <v>682</v>
      </c>
      <c r="G25" s="95" t="s">
        <v>683</v>
      </c>
      <c r="H25" s="32"/>
    </row>
    <row r="26" spans="1:8" ht="116" x14ac:dyDescent="0.35">
      <c r="A26" s="32"/>
      <c r="B26" s="51" t="s">
        <v>31</v>
      </c>
      <c r="C26" s="102" t="s">
        <v>332</v>
      </c>
      <c r="D26" s="106">
        <v>0</v>
      </c>
      <c r="E26" s="94" t="s">
        <v>684</v>
      </c>
      <c r="F26" s="108" t="s">
        <v>685</v>
      </c>
      <c r="G26" s="95" t="s">
        <v>686</v>
      </c>
      <c r="H26" s="32"/>
    </row>
    <row r="27" spans="1:8" ht="72.5" x14ac:dyDescent="0.35">
      <c r="A27" s="32"/>
      <c r="B27" s="51" t="s">
        <v>32</v>
      </c>
      <c r="C27" s="109" t="s">
        <v>654</v>
      </c>
      <c r="D27" s="106">
        <v>0.5</v>
      </c>
      <c r="E27" s="94" t="s">
        <v>687</v>
      </c>
      <c r="F27" s="107" t="s">
        <v>688</v>
      </c>
      <c r="G27" s="95" t="s">
        <v>689</v>
      </c>
      <c r="H27" s="32"/>
    </row>
    <row r="28" spans="1:8" ht="174" x14ac:dyDescent="0.35">
      <c r="A28" s="32"/>
      <c r="B28" s="51" t="s">
        <v>33</v>
      </c>
      <c r="C28" s="109" t="s">
        <v>654</v>
      </c>
      <c r="D28" s="106">
        <v>0.5</v>
      </c>
      <c r="E28" s="94" t="s">
        <v>690</v>
      </c>
      <c r="F28" s="116" t="s">
        <v>691</v>
      </c>
      <c r="G28" s="95" t="s">
        <v>692</v>
      </c>
      <c r="H28" s="32"/>
    </row>
    <row r="29" spans="1:8" ht="217.5" x14ac:dyDescent="0.35">
      <c r="A29" s="32"/>
      <c r="B29" s="51" t="s">
        <v>34</v>
      </c>
      <c r="C29" s="109" t="s">
        <v>654</v>
      </c>
      <c r="D29" s="106">
        <v>0.5</v>
      </c>
      <c r="E29" s="94" t="s">
        <v>693</v>
      </c>
      <c r="F29" s="107" t="s">
        <v>694</v>
      </c>
      <c r="G29" s="95" t="s">
        <v>695</v>
      </c>
      <c r="H29" s="32"/>
    </row>
    <row r="30" spans="1:8" ht="87" x14ac:dyDescent="0.35">
      <c r="A30" s="32"/>
      <c r="B30" s="51" t="s">
        <v>35</v>
      </c>
      <c r="C30" s="109" t="s">
        <v>654</v>
      </c>
      <c r="D30" s="106">
        <v>0.5</v>
      </c>
      <c r="E30" s="94" t="s">
        <v>696</v>
      </c>
      <c r="F30" s="108" t="s">
        <v>697</v>
      </c>
      <c r="G30" s="95" t="s">
        <v>698</v>
      </c>
      <c r="H30" s="32"/>
    </row>
    <row r="31" spans="1:8" ht="261" x14ac:dyDescent="0.35">
      <c r="A31" s="32"/>
      <c r="B31" s="51" t="s">
        <v>36</v>
      </c>
      <c r="C31" s="109" t="s">
        <v>650</v>
      </c>
      <c r="D31" s="106">
        <v>1</v>
      </c>
      <c r="E31" s="94" t="s">
        <v>699</v>
      </c>
      <c r="F31" s="107" t="s">
        <v>700</v>
      </c>
      <c r="G31" s="95" t="s">
        <v>701</v>
      </c>
      <c r="H31" s="32"/>
    </row>
    <row r="32" spans="1:8" ht="101.5" x14ac:dyDescent="0.35">
      <c r="A32" s="32"/>
      <c r="B32" s="95" t="s">
        <v>37</v>
      </c>
      <c r="C32" s="109" t="s">
        <v>654</v>
      </c>
      <c r="D32" s="106">
        <v>0.5</v>
      </c>
      <c r="E32" s="94" t="s">
        <v>702</v>
      </c>
      <c r="F32" s="107" t="s">
        <v>703</v>
      </c>
      <c r="G32" s="95" t="s">
        <v>704</v>
      </c>
      <c r="H32" s="32"/>
    </row>
    <row r="33" spans="1:8" ht="203" x14ac:dyDescent="0.35">
      <c r="A33" s="32"/>
      <c r="B33" s="51" t="s">
        <v>38</v>
      </c>
      <c r="C33" s="102" t="s">
        <v>332</v>
      </c>
      <c r="D33" s="106">
        <v>0</v>
      </c>
      <c r="E33" s="94" t="s">
        <v>705</v>
      </c>
      <c r="F33" s="108" t="s">
        <v>706</v>
      </c>
      <c r="G33" s="95" t="s">
        <v>707</v>
      </c>
      <c r="H33" s="32"/>
    </row>
    <row r="34" spans="1:8" ht="87" x14ac:dyDescent="0.35">
      <c r="A34" s="32"/>
      <c r="B34" s="51" t="s">
        <v>39</v>
      </c>
      <c r="C34" s="109" t="s">
        <v>650</v>
      </c>
      <c r="D34" s="106">
        <v>1</v>
      </c>
      <c r="E34" s="94" t="s">
        <v>708</v>
      </c>
      <c r="F34" s="107" t="s">
        <v>709</v>
      </c>
      <c r="G34" s="95" t="s">
        <v>710</v>
      </c>
      <c r="H34" s="32"/>
    </row>
    <row r="35" spans="1:8" ht="101.5" x14ac:dyDescent="0.35">
      <c r="A35" s="32"/>
      <c r="B35" s="51" t="s">
        <v>40</v>
      </c>
      <c r="C35" s="109" t="s">
        <v>654</v>
      </c>
      <c r="D35" s="106">
        <v>0.5</v>
      </c>
      <c r="E35" s="94" t="s">
        <v>711</v>
      </c>
      <c r="F35" s="107" t="s">
        <v>712</v>
      </c>
      <c r="G35" s="95" t="s">
        <v>713</v>
      </c>
      <c r="H35" s="32"/>
    </row>
    <row r="36" spans="1:8" ht="217.5" x14ac:dyDescent="0.35">
      <c r="A36" s="32"/>
      <c r="B36" s="51" t="s">
        <v>41</v>
      </c>
      <c r="C36" s="102" t="s">
        <v>332</v>
      </c>
      <c r="D36" s="106">
        <v>0</v>
      </c>
      <c r="E36" s="94" t="s">
        <v>714</v>
      </c>
      <c r="F36" s="107" t="s">
        <v>715</v>
      </c>
      <c r="G36" s="95" t="s">
        <v>716</v>
      </c>
      <c r="H36" s="32"/>
    </row>
    <row r="37" spans="1:8" ht="174" x14ac:dyDescent="0.35">
      <c r="A37" s="32"/>
      <c r="B37" s="51" t="s">
        <v>42</v>
      </c>
      <c r="C37" s="109" t="s">
        <v>654</v>
      </c>
      <c r="D37" s="106">
        <v>0.5</v>
      </c>
      <c r="E37" s="94" t="s">
        <v>381</v>
      </c>
      <c r="F37" s="107" t="s">
        <v>717</v>
      </c>
      <c r="G37" s="95" t="s">
        <v>718</v>
      </c>
      <c r="H37" s="32"/>
    </row>
    <row r="38" spans="1:8" ht="58" x14ac:dyDescent="0.35">
      <c r="A38" s="32"/>
      <c r="B38" s="51" t="s">
        <v>43</v>
      </c>
      <c r="C38" s="109" t="s">
        <v>650</v>
      </c>
      <c r="D38" s="106">
        <v>1</v>
      </c>
      <c r="E38" s="94" t="s">
        <v>719</v>
      </c>
      <c r="F38" s="107" t="s">
        <v>720</v>
      </c>
      <c r="G38" s="95" t="s">
        <v>721</v>
      </c>
      <c r="H38" s="32"/>
    </row>
    <row r="39" spans="1:8" ht="116" x14ac:dyDescent="0.35">
      <c r="A39" s="32"/>
      <c r="B39" s="51" t="s">
        <v>44</v>
      </c>
      <c r="C39" s="102" t="s">
        <v>332</v>
      </c>
      <c r="D39" s="106">
        <v>0</v>
      </c>
      <c r="E39" s="94" t="s">
        <v>722</v>
      </c>
      <c r="F39" s="107" t="s">
        <v>723</v>
      </c>
      <c r="G39" s="95" t="s">
        <v>724</v>
      </c>
      <c r="H39" s="32"/>
    </row>
    <row r="40" spans="1:8" ht="130.5" x14ac:dyDescent="0.35">
      <c r="A40" s="32"/>
      <c r="B40" s="51" t="s">
        <v>45</v>
      </c>
      <c r="C40" s="109" t="s">
        <v>650</v>
      </c>
      <c r="D40" s="106">
        <v>1</v>
      </c>
      <c r="E40" s="94" t="s">
        <v>725</v>
      </c>
      <c r="F40" s="107" t="s">
        <v>726</v>
      </c>
      <c r="G40" s="95" t="s">
        <v>727</v>
      </c>
      <c r="H40" s="32"/>
    </row>
    <row r="41" spans="1:8" ht="130.5" x14ac:dyDescent="0.35">
      <c r="A41" s="32"/>
      <c r="B41" s="51" t="s">
        <v>46</v>
      </c>
      <c r="C41" s="109" t="s">
        <v>650</v>
      </c>
      <c r="D41" s="106">
        <v>1</v>
      </c>
      <c r="E41" s="94" t="s">
        <v>728</v>
      </c>
      <c r="F41" s="107" t="s">
        <v>729</v>
      </c>
      <c r="G41" s="95" t="s">
        <v>730</v>
      </c>
      <c r="H41" s="32"/>
    </row>
    <row r="42" spans="1:8" ht="14.25" customHeight="1" x14ac:dyDescent="0.35">
      <c r="A42" s="1"/>
      <c r="B42" s="44"/>
      <c r="C42" s="44"/>
      <c r="D42" s="44"/>
      <c r="E42" s="44"/>
      <c r="F42" s="44"/>
      <c r="G42" s="44"/>
      <c r="H42" s="44"/>
    </row>
  </sheetData>
  <mergeCells count="8">
    <mergeCell ref="C7:G7"/>
    <mergeCell ref="C9:G9"/>
    <mergeCell ref="C11:G11"/>
    <mergeCell ref="C2:G2"/>
    <mergeCell ref="C3:G3"/>
    <mergeCell ref="C4:G4"/>
    <mergeCell ref="C5:G5"/>
    <mergeCell ref="C6:G6"/>
  </mergeCells>
  <hyperlinks>
    <hyperlink ref="F22" r:id="rId1" xr:uid="{00000000-0004-0000-1100-000000000000}"/>
    <hyperlink ref="F25" r:id="rId2" xr:uid="{00000000-0004-0000-1100-000001000000}"/>
    <hyperlink ref="F26" r:id="rId3" xr:uid="{00000000-0004-0000-1100-000002000000}"/>
    <hyperlink ref="F28" r:id="rId4" xr:uid="{00000000-0004-0000-1100-000003000000}"/>
    <hyperlink ref="F30" r:id="rId5" xr:uid="{00000000-0004-0000-1100-000004000000}"/>
    <hyperlink ref="F33" r:id="rId6" xr:uid="{00000000-0004-0000-1100-000005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42"/>
  <sheetViews>
    <sheetView workbookViewId="0"/>
  </sheetViews>
  <sheetFormatPr defaultColWidth="0" defaultRowHeight="15" customHeight="1" zeroHeight="1" x14ac:dyDescent="0.3"/>
  <cols>
    <col min="1" max="1" width="8.9140625" customWidth="1"/>
    <col min="2" max="2" width="25.1640625" customWidth="1"/>
    <col min="3" max="3" width="8.9140625" customWidth="1"/>
    <col min="4" max="4" width="8.1640625" hidden="1" customWidth="1"/>
    <col min="5" max="6" width="6.4140625" customWidth="1"/>
    <col min="7" max="7" width="85.1640625" customWidth="1"/>
    <col min="8" max="8" width="8.9140625" customWidth="1"/>
    <col min="9" max="16384" width="12.6640625" hidden="1"/>
  </cols>
  <sheetData>
    <row r="1" spans="1:8" ht="14.5" x14ac:dyDescent="0.35">
      <c r="A1" s="1"/>
      <c r="B1" s="1"/>
      <c r="C1" s="1"/>
      <c r="D1" s="1"/>
      <c r="E1" s="1"/>
      <c r="F1" s="1"/>
      <c r="G1" s="1"/>
      <c r="H1" s="1"/>
    </row>
    <row r="2" spans="1:8" ht="14.5" x14ac:dyDescent="0.35">
      <c r="A2" s="1"/>
      <c r="B2" s="43" t="s">
        <v>50</v>
      </c>
      <c r="C2" s="158" t="s">
        <v>15</v>
      </c>
      <c r="D2" s="149"/>
      <c r="E2" s="149"/>
      <c r="F2" s="149"/>
      <c r="G2" s="150"/>
      <c r="H2" s="1"/>
    </row>
    <row r="3" spans="1:8" ht="14.5" x14ac:dyDescent="0.35">
      <c r="A3" s="1"/>
      <c r="B3" s="43" t="s">
        <v>52</v>
      </c>
      <c r="C3" s="158" t="s">
        <v>731</v>
      </c>
      <c r="D3" s="149"/>
      <c r="E3" s="149"/>
      <c r="F3" s="149"/>
      <c r="G3" s="150"/>
      <c r="H3" s="44"/>
    </row>
    <row r="4" spans="1:8" ht="14.5" x14ac:dyDescent="0.35">
      <c r="A4" s="1"/>
      <c r="B4" s="43" t="s">
        <v>54</v>
      </c>
      <c r="C4" s="159" t="s">
        <v>732</v>
      </c>
      <c r="D4" s="149"/>
      <c r="E4" s="149"/>
      <c r="F4" s="149"/>
      <c r="G4" s="150"/>
      <c r="H4" s="44"/>
    </row>
    <row r="5" spans="1:8" ht="14.5" x14ac:dyDescent="0.35">
      <c r="A5" s="1"/>
      <c r="B5" s="43" t="s">
        <v>56</v>
      </c>
      <c r="C5" s="159" t="s">
        <v>302</v>
      </c>
      <c r="D5" s="149"/>
      <c r="E5" s="149"/>
      <c r="F5" s="149"/>
      <c r="G5" s="150"/>
      <c r="H5" s="44"/>
    </row>
    <row r="6" spans="1:8" ht="14.5" x14ac:dyDescent="0.35">
      <c r="A6" s="1"/>
      <c r="B6" s="43" t="s">
        <v>58</v>
      </c>
      <c r="C6" s="159" t="s">
        <v>303</v>
      </c>
      <c r="D6" s="149"/>
      <c r="E6" s="149"/>
      <c r="F6" s="149"/>
      <c r="G6" s="150"/>
      <c r="H6" s="44"/>
    </row>
    <row r="7" spans="1:8" ht="14.5" x14ac:dyDescent="0.35">
      <c r="A7" s="1"/>
      <c r="B7" s="43" t="s">
        <v>60</v>
      </c>
      <c r="C7" s="158"/>
      <c r="D7" s="149"/>
      <c r="E7" s="149"/>
      <c r="F7" s="149"/>
      <c r="G7" s="150"/>
      <c r="H7" s="44"/>
    </row>
    <row r="8" spans="1:8" ht="14.5" x14ac:dyDescent="0.35">
      <c r="A8" s="1"/>
      <c r="B8" s="45"/>
      <c r="C8" s="69"/>
      <c r="D8" s="91"/>
      <c r="E8" s="69"/>
      <c r="F8" s="69"/>
      <c r="G8" s="69"/>
      <c r="H8" s="44"/>
    </row>
    <row r="9" spans="1:8" ht="14.5" x14ac:dyDescent="0.35">
      <c r="A9" s="1"/>
      <c r="B9" s="47" t="s">
        <v>62</v>
      </c>
      <c r="C9" s="156" t="s">
        <v>398</v>
      </c>
      <c r="D9" s="149"/>
      <c r="E9" s="149"/>
      <c r="F9" s="149"/>
      <c r="G9" s="150"/>
      <c r="H9" s="44"/>
    </row>
    <row r="10" spans="1:8" ht="14.5" x14ac:dyDescent="0.35">
      <c r="A10" s="1"/>
      <c r="B10" s="44"/>
      <c r="C10" s="46"/>
      <c r="D10" s="77"/>
      <c r="E10" s="46"/>
      <c r="F10" s="46"/>
      <c r="G10" s="46"/>
      <c r="H10" s="44"/>
    </row>
    <row r="11" spans="1:8" ht="14.5" x14ac:dyDescent="0.35">
      <c r="A11" s="1"/>
      <c r="B11" s="83" t="s">
        <v>64</v>
      </c>
      <c r="C11" s="158" t="s">
        <v>305</v>
      </c>
      <c r="D11" s="149"/>
      <c r="E11" s="149"/>
      <c r="F11" s="149"/>
      <c r="G11" s="150"/>
      <c r="H11" s="44"/>
    </row>
    <row r="12" spans="1:8" ht="14.5" x14ac:dyDescent="0.35">
      <c r="A12" s="1"/>
      <c r="B12" s="44"/>
      <c r="C12" s="44"/>
      <c r="D12" s="44"/>
      <c r="E12" s="44"/>
      <c r="F12" s="44"/>
      <c r="G12" s="44"/>
      <c r="H12" s="44"/>
    </row>
    <row r="13" spans="1:8" ht="14.5" x14ac:dyDescent="0.35">
      <c r="A13" s="1"/>
      <c r="B13" s="49" t="s">
        <v>65</v>
      </c>
      <c r="C13" s="50" t="s">
        <v>306</v>
      </c>
      <c r="D13" s="49" t="s">
        <v>66</v>
      </c>
      <c r="E13" s="50" t="s">
        <v>58</v>
      </c>
      <c r="F13" s="50" t="s">
        <v>307</v>
      </c>
      <c r="G13" s="50" t="s">
        <v>308</v>
      </c>
      <c r="H13" s="44"/>
    </row>
    <row r="14" spans="1:8" ht="101.5" x14ac:dyDescent="0.35">
      <c r="A14" s="1"/>
      <c r="B14" s="51" t="s">
        <v>19</v>
      </c>
      <c r="C14" s="102" t="s">
        <v>332</v>
      </c>
      <c r="D14" s="106">
        <f t="shared" ref="D14:D41" si="0">IF(C14="YES",1,0)</f>
        <v>0</v>
      </c>
      <c r="E14" s="107" t="s">
        <v>733</v>
      </c>
      <c r="F14" s="107" t="s">
        <v>734</v>
      </c>
      <c r="G14" s="95" t="s">
        <v>735</v>
      </c>
      <c r="H14" s="1"/>
    </row>
    <row r="15" spans="1:8" ht="362.5" x14ac:dyDescent="0.35">
      <c r="A15" s="1"/>
      <c r="B15" s="51" t="s">
        <v>20</v>
      </c>
      <c r="C15" s="102" t="s">
        <v>399</v>
      </c>
      <c r="D15" s="106">
        <f t="shared" si="0"/>
        <v>1</v>
      </c>
      <c r="E15" s="107" t="s">
        <v>736</v>
      </c>
      <c r="F15" s="108" t="s">
        <v>737</v>
      </c>
      <c r="G15" s="95" t="s">
        <v>738</v>
      </c>
      <c r="H15" s="1"/>
    </row>
    <row r="16" spans="1:8" ht="159.5" x14ac:dyDescent="0.35">
      <c r="A16" s="1"/>
      <c r="B16" s="51" t="s">
        <v>21</v>
      </c>
      <c r="C16" s="102" t="s">
        <v>399</v>
      </c>
      <c r="D16" s="106">
        <f t="shared" si="0"/>
        <v>1</v>
      </c>
      <c r="E16" s="107" t="s">
        <v>739</v>
      </c>
      <c r="F16" s="107" t="s">
        <v>740</v>
      </c>
      <c r="G16" s="95" t="s">
        <v>741</v>
      </c>
      <c r="H16" s="1"/>
    </row>
    <row r="17" spans="1:8" ht="58" x14ac:dyDescent="0.35">
      <c r="A17" s="1"/>
      <c r="B17" s="51" t="s">
        <v>22</v>
      </c>
      <c r="C17" s="102" t="s">
        <v>399</v>
      </c>
      <c r="D17" s="106">
        <f t="shared" si="0"/>
        <v>1</v>
      </c>
      <c r="E17" s="117" t="s">
        <v>742</v>
      </c>
      <c r="F17" s="116" t="s">
        <v>743</v>
      </c>
      <c r="G17" s="95" t="s">
        <v>744</v>
      </c>
      <c r="H17" s="1"/>
    </row>
    <row r="18" spans="1:8" ht="87" x14ac:dyDescent="0.35">
      <c r="A18" s="1"/>
      <c r="B18" s="51" t="s">
        <v>23</v>
      </c>
      <c r="C18" s="102" t="s">
        <v>332</v>
      </c>
      <c r="D18" s="106">
        <f t="shared" si="0"/>
        <v>0</v>
      </c>
      <c r="E18" s="107" t="s">
        <v>745</v>
      </c>
      <c r="F18" s="107" t="s">
        <v>746</v>
      </c>
      <c r="G18" s="95" t="s">
        <v>747</v>
      </c>
      <c r="H18" s="1"/>
    </row>
    <row r="19" spans="1:8" ht="116" x14ac:dyDescent="0.35">
      <c r="A19" s="1"/>
      <c r="B19" s="51" t="s">
        <v>24</v>
      </c>
      <c r="C19" s="102" t="s">
        <v>399</v>
      </c>
      <c r="D19" s="106">
        <f t="shared" si="0"/>
        <v>1</v>
      </c>
      <c r="E19" s="107" t="s">
        <v>748</v>
      </c>
      <c r="F19" s="108" t="s">
        <v>749</v>
      </c>
      <c r="G19" s="95" t="s">
        <v>750</v>
      </c>
      <c r="H19" s="1"/>
    </row>
    <row r="20" spans="1:8" ht="174" x14ac:dyDescent="0.35">
      <c r="A20" s="1"/>
      <c r="B20" s="51" t="s">
        <v>25</v>
      </c>
      <c r="C20" s="102" t="s">
        <v>399</v>
      </c>
      <c r="D20" s="106">
        <f t="shared" si="0"/>
        <v>1</v>
      </c>
      <c r="E20" s="107" t="s">
        <v>751</v>
      </c>
      <c r="F20" s="107" t="s">
        <v>752</v>
      </c>
      <c r="G20" s="95" t="s">
        <v>753</v>
      </c>
      <c r="H20" s="1"/>
    </row>
    <row r="21" spans="1:8" ht="116" x14ac:dyDescent="0.35">
      <c r="A21" s="1"/>
      <c r="B21" s="51" t="s">
        <v>26</v>
      </c>
      <c r="C21" s="102" t="s">
        <v>332</v>
      </c>
      <c r="D21" s="106">
        <f t="shared" si="0"/>
        <v>0</v>
      </c>
      <c r="E21" s="107" t="s">
        <v>754</v>
      </c>
      <c r="F21" s="107" t="s">
        <v>755</v>
      </c>
      <c r="G21" s="95" t="s">
        <v>756</v>
      </c>
      <c r="H21" s="1"/>
    </row>
    <row r="22" spans="1:8" ht="261" x14ac:dyDescent="0.35">
      <c r="A22" s="1"/>
      <c r="B22" s="51" t="s">
        <v>27</v>
      </c>
      <c r="C22" s="102" t="s">
        <v>399</v>
      </c>
      <c r="D22" s="106">
        <f t="shared" si="0"/>
        <v>1</v>
      </c>
      <c r="E22" s="107" t="s">
        <v>757</v>
      </c>
      <c r="F22" s="107" t="s">
        <v>758</v>
      </c>
      <c r="G22" s="95" t="s">
        <v>759</v>
      </c>
      <c r="H22" s="1"/>
    </row>
    <row r="23" spans="1:8" ht="101.5" x14ac:dyDescent="0.35">
      <c r="A23" s="1"/>
      <c r="B23" s="51" t="s">
        <v>28</v>
      </c>
      <c r="C23" s="102" t="s">
        <v>332</v>
      </c>
      <c r="D23" s="106">
        <f t="shared" si="0"/>
        <v>0</v>
      </c>
      <c r="E23" s="107" t="s">
        <v>760</v>
      </c>
      <c r="F23" s="107" t="s">
        <v>761</v>
      </c>
      <c r="G23" s="95" t="s">
        <v>762</v>
      </c>
      <c r="H23" s="1"/>
    </row>
    <row r="24" spans="1:8" ht="29" x14ac:dyDescent="0.35">
      <c r="A24" s="1"/>
      <c r="B24" s="51" t="s">
        <v>29</v>
      </c>
      <c r="C24" s="109" t="s">
        <v>399</v>
      </c>
      <c r="D24" s="106">
        <f t="shared" si="0"/>
        <v>1</v>
      </c>
      <c r="E24" s="117" t="s">
        <v>763</v>
      </c>
      <c r="F24" s="118" t="s">
        <v>764</v>
      </c>
      <c r="G24" s="119" t="s">
        <v>765</v>
      </c>
      <c r="H24" s="1"/>
    </row>
    <row r="25" spans="1:8" ht="116" x14ac:dyDescent="0.35">
      <c r="A25" s="1"/>
      <c r="B25" s="51" t="s">
        <v>30</v>
      </c>
      <c r="C25" s="102" t="s">
        <v>399</v>
      </c>
      <c r="D25" s="106">
        <f t="shared" si="0"/>
        <v>1</v>
      </c>
      <c r="E25" s="107" t="s">
        <v>766</v>
      </c>
      <c r="F25" s="108" t="s">
        <v>767</v>
      </c>
      <c r="G25" s="95" t="s">
        <v>768</v>
      </c>
      <c r="H25" s="1"/>
    </row>
    <row r="26" spans="1:8" ht="43.5" x14ac:dyDescent="0.35">
      <c r="A26" s="1"/>
      <c r="B26" s="51" t="s">
        <v>31</v>
      </c>
      <c r="C26" s="102" t="s">
        <v>332</v>
      </c>
      <c r="D26" s="106">
        <f t="shared" si="0"/>
        <v>0</v>
      </c>
      <c r="E26" s="107" t="s">
        <v>769</v>
      </c>
      <c r="F26" s="107" t="s">
        <v>770</v>
      </c>
      <c r="G26" s="95" t="s">
        <v>771</v>
      </c>
      <c r="H26" s="1"/>
    </row>
    <row r="27" spans="1:8" ht="130.5" x14ac:dyDescent="0.35">
      <c r="A27" s="1"/>
      <c r="B27" s="51" t="s">
        <v>32</v>
      </c>
      <c r="C27" s="102" t="s">
        <v>399</v>
      </c>
      <c r="D27" s="106">
        <f t="shared" si="0"/>
        <v>1</v>
      </c>
      <c r="E27" s="107" t="s">
        <v>772</v>
      </c>
      <c r="F27" s="107" t="s">
        <v>773</v>
      </c>
      <c r="G27" s="95" t="s">
        <v>774</v>
      </c>
      <c r="H27" s="1"/>
    </row>
    <row r="28" spans="1:8" ht="72.5" x14ac:dyDescent="0.35">
      <c r="A28" s="1"/>
      <c r="B28" s="51" t="s">
        <v>33</v>
      </c>
      <c r="C28" s="102" t="s">
        <v>332</v>
      </c>
      <c r="D28" s="106">
        <f t="shared" si="0"/>
        <v>0</v>
      </c>
      <c r="E28" s="107" t="s">
        <v>775</v>
      </c>
      <c r="F28" s="107" t="s">
        <v>776</v>
      </c>
      <c r="G28" s="95" t="s">
        <v>777</v>
      </c>
      <c r="H28" s="1"/>
    </row>
    <row r="29" spans="1:8" ht="130.5" x14ac:dyDescent="0.35">
      <c r="A29" s="1"/>
      <c r="B29" s="51" t="s">
        <v>34</v>
      </c>
      <c r="C29" s="102" t="s">
        <v>399</v>
      </c>
      <c r="D29" s="106">
        <f t="shared" si="0"/>
        <v>1</v>
      </c>
      <c r="E29" s="107" t="s">
        <v>778</v>
      </c>
      <c r="F29" s="107" t="s">
        <v>779</v>
      </c>
      <c r="G29" s="95" t="s">
        <v>780</v>
      </c>
      <c r="H29" s="1"/>
    </row>
    <row r="30" spans="1:8" ht="43.5" x14ac:dyDescent="0.35">
      <c r="A30" s="1"/>
      <c r="B30" s="51" t="s">
        <v>35</v>
      </c>
      <c r="C30" s="102" t="s">
        <v>332</v>
      </c>
      <c r="D30" s="106">
        <f t="shared" si="0"/>
        <v>0</v>
      </c>
      <c r="E30" s="107" t="s">
        <v>781</v>
      </c>
      <c r="F30" s="107" t="s">
        <v>782</v>
      </c>
      <c r="G30" s="95" t="s">
        <v>783</v>
      </c>
      <c r="H30" s="1"/>
    </row>
    <row r="31" spans="1:8" ht="43.5" x14ac:dyDescent="0.35">
      <c r="A31" s="1"/>
      <c r="B31" s="51" t="s">
        <v>36</v>
      </c>
      <c r="C31" s="102" t="s">
        <v>332</v>
      </c>
      <c r="D31" s="106">
        <f t="shared" si="0"/>
        <v>0</v>
      </c>
      <c r="E31" s="107" t="s">
        <v>784</v>
      </c>
      <c r="F31" s="107" t="s">
        <v>785</v>
      </c>
      <c r="G31" s="95" t="s">
        <v>786</v>
      </c>
      <c r="H31" s="1"/>
    </row>
    <row r="32" spans="1:8" ht="72.5" x14ac:dyDescent="0.35">
      <c r="A32" s="1"/>
      <c r="B32" s="95" t="s">
        <v>37</v>
      </c>
      <c r="C32" s="102" t="s">
        <v>332</v>
      </c>
      <c r="D32" s="106">
        <f t="shared" si="0"/>
        <v>0</v>
      </c>
      <c r="E32" s="107" t="s">
        <v>787</v>
      </c>
      <c r="F32" s="107" t="s">
        <v>788</v>
      </c>
      <c r="G32" s="95" t="s">
        <v>789</v>
      </c>
      <c r="H32" s="1"/>
    </row>
    <row r="33" spans="1:8" ht="130.5" x14ac:dyDescent="0.35">
      <c r="A33" s="1"/>
      <c r="B33" s="51" t="s">
        <v>38</v>
      </c>
      <c r="C33" s="102" t="s">
        <v>399</v>
      </c>
      <c r="D33" s="106">
        <f t="shared" si="0"/>
        <v>1</v>
      </c>
      <c r="E33" s="107" t="s">
        <v>790</v>
      </c>
      <c r="F33" s="117" t="s">
        <v>791</v>
      </c>
      <c r="G33" s="95" t="s">
        <v>792</v>
      </c>
      <c r="H33" s="1"/>
    </row>
    <row r="34" spans="1:8" ht="72.5" x14ac:dyDescent="0.35">
      <c r="A34" s="1"/>
      <c r="B34" s="51" t="s">
        <v>39</v>
      </c>
      <c r="C34" s="102" t="s">
        <v>332</v>
      </c>
      <c r="D34" s="106">
        <f t="shared" si="0"/>
        <v>0</v>
      </c>
      <c r="E34" s="107" t="s">
        <v>793</v>
      </c>
      <c r="F34" s="107" t="s">
        <v>794</v>
      </c>
      <c r="G34" s="95" t="s">
        <v>795</v>
      </c>
      <c r="H34" s="1"/>
    </row>
    <row r="35" spans="1:8" ht="72.5" x14ac:dyDescent="0.35">
      <c r="A35" s="1"/>
      <c r="B35" s="51" t="s">
        <v>40</v>
      </c>
      <c r="C35" s="102" t="s">
        <v>399</v>
      </c>
      <c r="D35" s="106">
        <f t="shared" si="0"/>
        <v>1</v>
      </c>
      <c r="E35" s="107" t="s">
        <v>796</v>
      </c>
      <c r="F35" s="107" t="s">
        <v>797</v>
      </c>
      <c r="G35" s="95" t="s">
        <v>798</v>
      </c>
      <c r="H35" s="1"/>
    </row>
    <row r="36" spans="1:8" ht="130.5" x14ac:dyDescent="0.35">
      <c r="A36" s="1"/>
      <c r="B36" s="51" t="s">
        <v>41</v>
      </c>
      <c r="C36" s="102" t="s">
        <v>399</v>
      </c>
      <c r="D36" s="106">
        <f t="shared" si="0"/>
        <v>1</v>
      </c>
      <c r="E36" s="107" t="s">
        <v>799</v>
      </c>
      <c r="F36" s="107" t="s">
        <v>800</v>
      </c>
      <c r="G36" s="95" t="s">
        <v>801</v>
      </c>
      <c r="H36" s="1"/>
    </row>
    <row r="37" spans="1:8" ht="159.5" x14ac:dyDescent="0.35">
      <c r="A37" s="1"/>
      <c r="B37" s="51" t="s">
        <v>42</v>
      </c>
      <c r="C37" s="102" t="s">
        <v>399</v>
      </c>
      <c r="D37" s="106">
        <f t="shared" si="0"/>
        <v>1</v>
      </c>
      <c r="E37" s="107" t="s">
        <v>802</v>
      </c>
      <c r="F37" s="107" t="s">
        <v>803</v>
      </c>
      <c r="G37" s="95" t="s">
        <v>804</v>
      </c>
      <c r="H37" s="1"/>
    </row>
    <row r="38" spans="1:8" ht="87" x14ac:dyDescent="0.35">
      <c r="A38" s="1"/>
      <c r="B38" s="51" t="s">
        <v>43</v>
      </c>
      <c r="C38" s="102" t="s">
        <v>399</v>
      </c>
      <c r="D38" s="106">
        <f t="shared" si="0"/>
        <v>1</v>
      </c>
      <c r="E38" s="107" t="s">
        <v>805</v>
      </c>
      <c r="F38" s="107" t="s">
        <v>806</v>
      </c>
      <c r="G38" s="95" t="s">
        <v>807</v>
      </c>
      <c r="H38" s="1"/>
    </row>
    <row r="39" spans="1:8" ht="43.5" x14ac:dyDescent="0.35">
      <c r="A39" s="1"/>
      <c r="B39" s="51" t="s">
        <v>44</v>
      </c>
      <c r="C39" s="102" t="s">
        <v>332</v>
      </c>
      <c r="D39" s="106">
        <f t="shared" si="0"/>
        <v>0</v>
      </c>
      <c r="E39" s="107" t="s">
        <v>808</v>
      </c>
      <c r="F39" s="107" t="s">
        <v>809</v>
      </c>
      <c r="G39" s="95" t="s">
        <v>810</v>
      </c>
      <c r="H39" s="1"/>
    </row>
    <row r="40" spans="1:8" ht="101.5" x14ac:dyDescent="0.35">
      <c r="A40" s="1"/>
      <c r="B40" s="51" t="s">
        <v>45</v>
      </c>
      <c r="C40" s="102" t="s">
        <v>399</v>
      </c>
      <c r="D40" s="106">
        <f t="shared" si="0"/>
        <v>1</v>
      </c>
      <c r="E40" s="107" t="s">
        <v>811</v>
      </c>
      <c r="F40" s="108" t="s">
        <v>812</v>
      </c>
      <c r="G40" s="95" t="s">
        <v>813</v>
      </c>
      <c r="H40" s="1"/>
    </row>
    <row r="41" spans="1:8" ht="319" x14ac:dyDescent="0.35">
      <c r="A41" s="1"/>
      <c r="B41" s="51" t="s">
        <v>46</v>
      </c>
      <c r="C41" s="102" t="s">
        <v>399</v>
      </c>
      <c r="D41" s="106">
        <f t="shared" si="0"/>
        <v>1</v>
      </c>
      <c r="E41" s="107" t="s">
        <v>814</v>
      </c>
      <c r="F41" s="107" t="s">
        <v>815</v>
      </c>
      <c r="G41" s="95" t="s">
        <v>816</v>
      </c>
      <c r="H41" s="1"/>
    </row>
    <row r="42" spans="1:8" ht="15.75" customHeight="1" x14ac:dyDescent="0.35">
      <c r="A42" s="1"/>
      <c r="B42" s="1"/>
      <c r="H42" s="1"/>
    </row>
  </sheetData>
  <mergeCells count="8">
    <mergeCell ref="C7:G7"/>
    <mergeCell ref="C9:G9"/>
    <mergeCell ref="C11:G11"/>
    <mergeCell ref="C2:G2"/>
    <mergeCell ref="C3:G3"/>
    <mergeCell ref="C4:G4"/>
    <mergeCell ref="C5:G5"/>
    <mergeCell ref="C6:G6"/>
  </mergeCells>
  <hyperlinks>
    <hyperlink ref="F15" r:id="rId1" xr:uid="{00000000-0004-0000-1200-000000000000}"/>
    <hyperlink ref="F17" r:id="rId2" xr:uid="{00000000-0004-0000-1200-000001000000}"/>
    <hyperlink ref="F19" r:id="rId3" xr:uid="{00000000-0004-0000-1200-000002000000}"/>
    <hyperlink ref="F25" r:id="rId4" xr:uid="{00000000-0004-0000-1200-000003000000}"/>
    <hyperlink ref="F40" r:id="rId5" location="/" xr:uid="{00000000-0004-0000-1200-000004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1"/>
  <sheetViews>
    <sheetView workbookViewId="0">
      <selection activeCell="D10" sqref="D10"/>
    </sheetView>
  </sheetViews>
  <sheetFormatPr defaultColWidth="0" defaultRowHeight="15" customHeight="1" zeroHeight="1" x14ac:dyDescent="0.3"/>
  <cols>
    <col min="1" max="1" width="8.9140625" customWidth="1"/>
    <col min="2" max="2" width="12.6640625" customWidth="1"/>
    <col min="3" max="3" width="118.9140625" customWidth="1"/>
    <col min="4" max="4" width="8.9140625" customWidth="1"/>
    <col min="5" max="16384" width="12.6640625" hidden="1"/>
  </cols>
  <sheetData>
    <row r="1" spans="1:4" ht="14.25" customHeight="1" x14ac:dyDescent="0.35">
      <c r="A1" s="1"/>
      <c r="B1" s="1"/>
      <c r="C1" s="1"/>
      <c r="D1" s="1"/>
    </row>
    <row r="2" spans="1:4" ht="14.25" customHeight="1" x14ac:dyDescent="0.35">
      <c r="A2" s="1"/>
      <c r="B2" s="1"/>
      <c r="C2" s="32"/>
      <c r="D2" s="1"/>
    </row>
    <row r="3" spans="1:4" ht="14.25" customHeight="1" x14ac:dyDescent="0.35">
      <c r="A3" s="1"/>
      <c r="B3" s="5" t="s">
        <v>0</v>
      </c>
      <c r="C3" s="32"/>
      <c r="D3" s="1"/>
    </row>
    <row r="4" spans="1:4" ht="14.25" customHeight="1" x14ac:dyDescent="0.35">
      <c r="A4" s="1"/>
      <c r="B4" s="1"/>
      <c r="C4" s="32"/>
      <c r="D4" s="1"/>
    </row>
    <row r="5" spans="1:4" ht="14.25" customHeight="1" x14ac:dyDescent="0.35">
      <c r="A5" s="1"/>
      <c r="B5" s="1"/>
      <c r="C5" s="1"/>
      <c r="D5" s="1"/>
    </row>
    <row r="6" spans="1:4" ht="14.25" customHeight="1" x14ac:dyDescent="0.35">
      <c r="A6" s="1"/>
      <c r="B6" s="33" t="s">
        <v>47</v>
      </c>
      <c r="C6" s="1"/>
      <c r="D6" s="1"/>
    </row>
    <row r="7" spans="1:4" ht="14.25" customHeight="1" x14ac:dyDescent="0.35">
      <c r="A7" s="1"/>
      <c r="B7" s="6"/>
      <c r="C7" s="34"/>
      <c r="D7" s="1"/>
    </row>
    <row r="8" spans="1:4" ht="14.25" customHeight="1" x14ac:dyDescent="0.35">
      <c r="A8" s="2"/>
      <c r="B8" s="35" t="s">
        <v>9</v>
      </c>
      <c r="C8" s="35" t="s">
        <v>18</v>
      </c>
      <c r="D8" s="36"/>
    </row>
    <row r="9" spans="1:4" ht="14.25" customHeight="1" x14ac:dyDescent="0.35">
      <c r="A9" s="2"/>
      <c r="B9" s="37">
        <v>1</v>
      </c>
      <c r="C9" s="37" t="s">
        <v>48</v>
      </c>
      <c r="D9" s="36"/>
    </row>
    <row r="10" spans="1:4" ht="14.25" customHeight="1" x14ac:dyDescent="0.35">
      <c r="A10" s="2"/>
      <c r="B10" s="154" t="str">
        <f>'Scorecard overview'!C10</f>
        <v>1.1 Diabetes prevalence</v>
      </c>
      <c r="C10" s="150"/>
      <c r="D10" s="38"/>
    </row>
    <row r="11" spans="1:4" ht="14.25" customHeight="1" x14ac:dyDescent="0.35">
      <c r="A11" s="2"/>
      <c r="B11" s="39" t="str">
        <f>'1.1.1'!C2</f>
        <v>1.1.1</v>
      </c>
      <c r="C11" s="39" t="str">
        <f>'1.1.1'!C3</f>
        <v>Age-adjusted comparative prevalence of diabetes, % – 2019</v>
      </c>
      <c r="D11" s="38"/>
    </row>
    <row r="12" spans="1:4" ht="14.25" customHeight="1" x14ac:dyDescent="0.35">
      <c r="A12" s="2"/>
      <c r="B12" s="39" t="str">
        <f>'1.1.2'!C2</f>
        <v>1.1.2</v>
      </c>
      <c r="C12" s="39" t="str">
        <f>'1.1.2'!C3</f>
        <v>Age-adjusted comparative prevalence of diabetes, % – 2030</v>
      </c>
      <c r="D12" s="38"/>
    </row>
    <row r="13" spans="1:4" ht="14.25" customHeight="1" x14ac:dyDescent="0.35">
      <c r="A13" s="2"/>
      <c r="B13" s="39" t="str">
        <f>'1.1.3'!C2</f>
        <v>1.1.3</v>
      </c>
      <c r="C13" s="39" t="str">
        <f>'1.1.3'!C3</f>
        <v>Age-adjusted comparative prevalence of diabetes, % – 2045</v>
      </c>
      <c r="D13" s="36"/>
    </row>
    <row r="14" spans="1:4" ht="14.25" customHeight="1" x14ac:dyDescent="0.35">
      <c r="A14" s="2"/>
      <c r="B14" s="39" t="str">
        <f>'1.1.4'!C2</f>
        <v>1.1.4</v>
      </c>
      <c r="C14" s="39" t="str">
        <f>'1.1.4'!C3</f>
        <v>Proportion of people with undiagnosed diabetes (20-79 y), % – 2019</v>
      </c>
      <c r="D14" s="36"/>
    </row>
    <row r="15" spans="1:4" ht="14.25" customHeight="1" x14ac:dyDescent="0.35">
      <c r="A15" s="2"/>
      <c r="B15" s="154" t="str">
        <f>'Scorecard overview'!G10</f>
        <v>1.2 DALYS</v>
      </c>
      <c r="C15" s="150"/>
      <c r="D15" s="36"/>
    </row>
    <row r="16" spans="1:4" ht="14.25" customHeight="1" x14ac:dyDescent="0.35">
      <c r="A16" s="2"/>
      <c r="B16" s="39">
        <f>'1.2'!C2</f>
        <v>1.2</v>
      </c>
      <c r="C16" s="39" t="str">
        <f>'1.2'!C3</f>
        <v>Diabetes related DALYs (rate)</v>
      </c>
      <c r="D16" s="36"/>
    </row>
    <row r="17" spans="1:4" ht="14.25" customHeight="1" x14ac:dyDescent="0.35">
      <c r="A17" s="2"/>
      <c r="B17" s="154" t="str">
        <f>'Scorecard overview'!H10</f>
        <v>1.3 Expenditure</v>
      </c>
      <c r="C17" s="150"/>
      <c r="D17" s="38"/>
    </row>
    <row r="18" spans="1:4" ht="14.25" customHeight="1" x14ac:dyDescent="0.35">
      <c r="A18" s="2"/>
      <c r="B18" s="39">
        <f>'1.3'!C2</f>
        <v>1.3</v>
      </c>
      <c r="C18" s="39" t="str">
        <f>'1.3'!C3</f>
        <v>Average health expenditure per person with diabetes (Euros) – 2019</v>
      </c>
      <c r="D18" s="38"/>
    </row>
    <row r="19" spans="1:4" ht="14.25" customHeight="1" x14ac:dyDescent="0.35">
      <c r="A19" s="2"/>
      <c r="B19" s="37">
        <v>2</v>
      </c>
      <c r="C19" s="37" t="s">
        <v>49</v>
      </c>
      <c r="D19" s="36"/>
    </row>
    <row r="20" spans="1:4" ht="14.25" customHeight="1" x14ac:dyDescent="0.35">
      <c r="A20" s="2"/>
      <c r="B20" s="154" t="str">
        <f>'Scorecard overview'!I10</f>
        <v>2.1 Evidence of integrated services</v>
      </c>
      <c r="C20" s="150"/>
      <c r="D20" s="36"/>
    </row>
    <row r="21" spans="1:4" ht="14.25" customHeight="1" x14ac:dyDescent="0.35">
      <c r="A21" s="2"/>
      <c r="B21" s="40" t="str">
        <f>'2.1.1'!C2</f>
        <v>2.1.1</v>
      </c>
      <c r="C21" s="39" t="str">
        <f>'2.1.1'!C3</f>
        <v>National diabetes care guidelines incorporate vertical and/or horizontal integration</v>
      </c>
      <c r="D21" s="36"/>
    </row>
    <row r="22" spans="1:4" ht="14.25" customHeight="1" x14ac:dyDescent="0.35">
      <c r="A22" s="2"/>
      <c r="B22" s="40" t="str">
        <f>'2.1.2'!C2</f>
        <v>2.1.2</v>
      </c>
      <c r="C22" s="40" t="str">
        <f>'2.1.2'!C3</f>
        <v>Evidence of chronic disease management programme for diabetes</v>
      </c>
      <c r="D22" s="36"/>
    </row>
    <row r="23" spans="1:4" ht="14.25" customHeight="1" x14ac:dyDescent="0.35">
      <c r="A23" s="2"/>
      <c r="B23" s="40" t="str">
        <f>'2.1.3'!C2</f>
        <v>2.1.3</v>
      </c>
      <c r="C23" s="40" t="str">
        <f>'2.1.3'!C3</f>
        <v>Evidence of multimorbidity management, including diabetes</v>
      </c>
      <c r="D23" s="36"/>
    </row>
    <row r="24" spans="1:4" ht="14.25" customHeight="1" x14ac:dyDescent="0.35">
      <c r="A24" s="2"/>
      <c r="B24" s="154" t="str">
        <f>'Scorecard overview'!L10</f>
        <v>2.2 Evidence of integrated health IT systems</v>
      </c>
      <c r="C24" s="150"/>
      <c r="D24" s="36"/>
    </row>
    <row r="25" spans="1:4" ht="14.25" customHeight="1" x14ac:dyDescent="0.35">
      <c r="A25" s="2"/>
      <c r="B25" s="40" t="str">
        <f>'2.2.1'!C2</f>
        <v>2.2.1</v>
      </c>
      <c r="C25" s="40" t="str">
        <f>'2.2.1'!C3</f>
        <v>Is there is an electronic health records (EHR) system in place?</v>
      </c>
      <c r="D25" s="36"/>
    </row>
    <row r="26" spans="1:4" ht="14.25" customHeight="1" x14ac:dyDescent="0.35">
      <c r="A26" s="2"/>
      <c r="B26" s="40" t="str">
        <f>'2.2.2'!C2</f>
        <v>2.2.2</v>
      </c>
      <c r="C26" s="40" t="str">
        <f>'2.2.2'!C3</f>
        <v>Is there a policy or strategy to facilitate interoperability of EHR?</v>
      </c>
      <c r="D26" s="36"/>
    </row>
    <row r="27" spans="1:4" ht="14.25" customHeight="1" x14ac:dyDescent="0.35">
      <c r="A27" s="2"/>
      <c r="B27" s="40" t="str">
        <f>'2.2.3'!C2</f>
        <v>2.2.3</v>
      </c>
      <c r="C27" s="40" t="str">
        <f>'2.2.3'!C3</f>
        <v>Is there is a national diabetes registry?</v>
      </c>
      <c r="D27" s="36"/>
    </row>
    <row r="28" spans="1:4" ht="14.25" customHeight="1" x14ac:dyDescent="0.35">
      <c r="A28" s="2"/>
      <c r="B28" s="153" t="str">
        <f>'Scorecard overview'!O10</f>
        <v>2.3 Evidence of aligned finances</v>
      </c>
      <c r="C28" s="150"/>
      <c r="D28" s="36"/>
    </row>
    <row r="29" spans="1:4" ht="14.25" customHeight="1" x14ac:dyDescent="0.35">
      <c r="A29" s="2"/>
      <c r="B29" s="40" t="str">
        <f>'2.3.1'!C2</f>
        <v>2.3.1</v>
      </c>
      <c r="C29" s="40" t="str">
        <f>'2.3.1'!C3</f>
        <v>Is diabetes care funding vertically integrated?</v>
      </c>
      <c r="D29" s="36"/>
    </row>
    <row r="30" spans="1:4" ht="14.25" customHeight="1" x14ac:dyDescent="0.35">
      <c r="A30" s="2"/>
      <c r="B30" s="40" t="str">
        <f>'2.3.2'!C2</f>
        <v>2.3.2</v>
      </c>
      <c r="C30" s="40" t="str">
        <f>'2.3.2'!C3</f>
        <v>Are incentives in place for providers to facilitate/ encourage integrated care in diabetes?</v>
      </c>
      <c r="D30" s="36"/>
    </row>
    <row r="31" spans="1:4" ht="14.5" x14ac:dyDescent="0.35">
      <c r="A31" s="1"/>
      <c r="B31" s="41"/>
      <c r="C31" s="42"/>
      <c r="D31" s="1"/>
    </row>
  </sheetData>
  <mergeCells count="6">
    <mergeCell ref="B28:C28"/>
    <mergeCell ref="B10:C10"/>
    <mergeCell ref="B15:C15"/>
    <mergeCell ref="B17:C17"/>
    <mergeCell ref="B20:C20"/>
    <mergeCell ref="B24:C24"/>
  </mergeCell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42"/>
  <sheetViews>
    <sheetView zoomScaleNormal="100" workbookViewId="0">
      <selection activeCell="C4" sqref="C4:F4"/>
    </sheetView>
  </sheetViews>
  <sheetFormatPr defaultColWidth="0" defaultRowHeight="15" customHeight="1" zeroHeight="1" x14ac:dyDescent="0.3"/>
  <cols>
    <col min="1" max="1" width="8.9140625" customWidth="1"/>
    <col min="2" max="2" width="25.1640625" customWidth="1"/>
    <col min="3" max="3" width="8.9140625" customWidth="1"/>
    <col min="4" max="5" width="6.4140625" customWidth="1"/>
    <col min="6" max="6" width="85.1640625" customWidth="1"/>
    <col min="7" max="7" width="8.9140625" customWidth="1"/>
    <col min="8" max="8" width="0" hidden="1" customWidth="1"/>
    <col min="9" max="16384" width="12.6640625" hidden="1"/>
  </cols>
  <sheetData>
    <row r="1" spans="1:7" ht="14.5" x14ac:dyDescent="0.35">
      <c r="A1" s="120"/>
      <c r="B1" s="120"/>
      <c r="C1" s="120"/>
      <c r="D1" s="120"/>
      <c r="E1" s="120"/>
      <c r="F1" s="120"/>
      <c r="G1" s="121"/>
    </row>
    <row r="2" spans="1:7" ht="14.5" x14ac:dyDescent="0.35">
      <c r="A2" s="120"/>
      <c r="B2" s="138" t="s">
        <v>50</v>
      </c>
      <c r="C2" s="182" t="s">
        <v>16</v>
      </c>
      <c r="D2" s="180"/>
      <c r="E2" s="180"/>
      <c r="F2" s="181"/>
      <c r="G2" s="139"/>
    </row>
    <row r="3" spans="1:7" ht="14.5" x14ac:dyDescent="0.35">
      <c r="A3" s="120"/>
      <c r="B3" s="138" t="s">
        <v>52</v>
      </c>
      <c r="C3" s="182" t="s">
        <v>817</v>
      </c>
      <c r="D3" s="180"/>
      <c r="E3" s="180"/>
      <c r="F3" s="181"/>
      <c r="G3" s="139"/>
    </row>
    <row r="4" spans="1:7" ht="57.75" customHeight="1" x14ac:dyDescent="0.35">
      <c r="A4" s="120"/>
      <c r="B4" s="138" t="s">
        <v>54</v>
      </c>
      <c r="C4" s="183" t="s">
        <v>818</v>
      </c>
      <c r="D4" s="184"/>
      <c r="E4" s="184"/>
      <c r="F4" s="185"/>
      <c r="G4" s="139"/>
    </row>
    <row r="5" spans="1:7" ht="14.5" x14ac:dyDescent="0.35">
      <c r="A5" s="120"/>
      <c r="B5" s="138" t="s">
        <v>56</v>
      </c>
      <c r="C5" s="186" t="s">
        <v>302</v>
      </c>
      <c r="D5" s="187"/>
      <c r="E5" s="187"/>
      <c r="F5" s="188"/>
      <c r="G5" s="139"/>
    </row>
    <row r="6" spans="1:7" ht="14.5" x14ac:dyDescent="0.35">
      <c r="A6" s="120"/>
      <c r="B6" s="138" t="s">
        <v>58</v>
      </c>
      <c r="C6" s="189" t="s">
        <v>303</v>
      </c>
      <c r="D6" s="149"/>
      <c r="E6" s="149"/>
      <c r="F6" s="190"/>
      <c r="G6" s="139"/>
    </row>
    <row r="7" spans="1:7" ht="14.5" x14ac:dyDescent="0.35">
      <c r="A7" s="120"/>
      <c r="B7" s="138" t="s">
        <v>60</v>
      </c>
      <c r="C7" s="176"/>
      <c r="D7" s="177"/>
      <c r="E7" s="177"/>
      <c r="F7" s="178"/>
      <c r="G7" s="139"/>
    </row>
    <row r="8" spans="1:7" ht="14.5" x14ac:dyDescent="0.35">
      <c r="A8" s="120"/>
      <c r="B8" s="45"/>
      <c r="C8" s="122"/>
      <c r="D8" s="123"/>
      <c r="E8" s="122"/>
      <c r="F8" s="122"/>
      <c r="G8" s="121"/>
    </row>
    <row r="9" spans="1:7" ht="14.5" x14ac:dyDescent="0.35">
      <c r="A9" s="120"/>
      <c r="B9" s="47" t="s">
        <v>62</v>
      </c>
      <c r="C9" s="179" t="s">
        <v>398</v>
      </c>
      <c r="D9" s="180"/>
      <c r="E9" s="180"/>
      <c r="F9" s="181"/>
      <c r="G9" s="139"/>
    </row>
    <row r="10" spans="1:7" ht="14.5" x14ac:dyDescent="0.35">
      <c r="A10" s="120"/>
      <c r="B10" s="44"/>
      <c r="C10" s="124"/>
      <c r="D10" s="125"/>
      <c r="E10" s="124"/>
      <c r="F10" s="124"/>
      <c r="G10" s="121"/>
    </row>
    <row r="11" spans="1:7" ht="14.5" x14ac:dyDescent="0.35">
      <c r="A11" s="120"/>
      <c r="B11" s="83" t="s">
        <v>64</v>
      </c>
      <c r="C11" s="182" t="s">
        <v>305</v>
      </c>
      <c r="D11" s="180"/>
      <c r="E11" s="180"/>
      <c r="F11" s="181"/>
      <c r="G11" s="139"/>
    </row>
    <row r="12" spans="1:7" ht="14.5" x14ac:dyDescent="0.35">
      <c r="A12" s="120"/>
      <c r="B12" s="120"/>
      <c r="C12" s="120"/>
      <c r="D12" s="120"/>
      <c r="E12" s="120"/>
      <c r="F12" s="120"/>
      <c r="G12" s="121"/>
    </row>
    <row r="13" spans="1:7" ht="14.5" customHeight="1" x14ac:dyDescent="0.35">
      <c r="A13" s="120"/>
      <c r="B13" s="126" t="s">
        <v>65</v>
      </c>
      <c r="C13" s="127" t="s">
        <v>306</v>
      </c>
      <c r="D13" s="127" t="s">
        <v>58</v>
      </c>
      <c r="E13" s="140" t="s">
        <v>307</v>
      </c>
      <c r="F13" s="146" t="s">
        <v>986</v>
      </c>
      <c r="G13" s="139"/>
    </row>
    <row r="14" spans="1:7" ht="14.5" customHeight="1" x14ac:dyDescent="0.35">
      <c r="A14" s="120"/>
      <c r="B14" s="128" t="s">
        <v>19</v>
      </c>
      <c r="C14" s="129" t="s">
        <v>332</v>
      </c>
      <c r="D14" s="130" t="s">
        <v>819</v>
      </c>
      <c r="E14" s="141" t="s">
        <v>820</v>
      </c>
      <c r="F14" s="143" t="s">
        <v>821</v>
      </c>
      <c r="G14" s="139"/>
    </row>
    <row r="15" spans="1:7" ht="14.5" customHeight="1" x14ac:dyDescent="0.35">
      <c r="A15" s="120"/>
      <c r="B15" s="128" t="s">
        <v>20</v>
      </c>
      <c r="C15" s="129" t="s">
        <v>332</v>
      </c>
      <c r="D15" s="130" t="s">
        <v>822</v>
      </c>
      <c r="E15" s="141" t="s">
        <v>823</v>
      </c>
      <c r="F15" s="143" t="s">
        <v>824</v>
      </c>
      <c r="G15" s="139"/>
    </row>
    <row r="16" spans="1:7" ht="14.5" customHeight="1" x14ac:dyDescent="0.35">
      <c r="A16" s="120"/>
      <c r="B16" s="128" t="s">
        <v>21</v>
      </c>
      <c r="C16" s="129" t="s">
        <v>399</v>
      </c>
      <c r="D16" s="130" t="s">
        <v>825</v>
      </c>
      <c r="E16" s="141" t="s">
        <v>826</v>
      </c>
      <c r="F16" s="143" t="s">
        <v>827</v>
      </c>
      <c r="G16" s="139"/>
    </row>
    <row r="17" spans="1:7" ht="14.5" customHeight="1" x14ac:dyDescent="0.35">
      <c r="A17" s="120"/>
      <c r="B17" s="128" t="s">
        <v>22</v>
      </c>
      <c r="C17" s="129" t="s">
        <v>399</v>
      </c>
      <c r="D17" s="130" t="s">
        <v>828</v>
      </c>
      <c r="E17" s="141" t="s">
        <v>829</v>
      </c>
      <c r="F17" s="143" t="s">
        <v>830</v>
      </c>
      <c r="G17" s="139"/>
    </row>
    <row r="18" spans="1:7" ht="14.5" customHeight="1" x14ac:dyDescent="0.35">
      <c r="A18" s="120"/>
      <c r="B18" s="128" t="s">
        <v>23</v>
      </c>
      <c r="C18" s="129" t="s">
        <v>332</v>
      </c>
      <c r="D18" s="130" t="s">
        <v>831</v>
      </c>
      <c r="E18" s="141" t="s">
        <v>832</v>
      </c>
      <c r="F18" s="143" t="s">
        <v>833</v>
      </c>
      <c r="G18" s="139"/>
    </row>
    <row r="19" spans="1:7" ht="14.5" customHeight="1" x14ac:dyDescent="0.35">
      <c r="A19" s="120"/>
      <c r="B19" s="128" t="s">
        <v>24</v>
      </c>
      <c r="C19" s="129" t="s">
        <v>399</v>
      </c>
      <c r="D19" s="130" t="s">
        <v>834</v>
      </c>
      <c r="E19" s="141" t="s">
        <v>835</v>
      </c>
      <c r="F19" s="143" t="s">
        <v>836</v>
      </c>
      <c r="G19" s="139"/>
    </row>
    <row r="20" spans="1:7" ht="14.5" customHeight="1" x14ac:dyDescent="0.35">
      <c r="A20" s="120"/>
      <c r="B20" s="128" t="s">
        <v>25</v>
      </c>
      <c r="C20" s="129" t="s">
        <v>399</v>
      </c>
      <c r="D20" s="130" t="s">
        <v>837</v>
      </c>
      <c r="E20" s="141" t="s">
        <v>838</v>
      </c>
      <c r="F20" s="143" t="s">
        <v>839</v>
      </c>
      <c r="G20" s="139"/>
    </row>
    <row r="21" spans="1:7" ht="14.5" customHeight="1" x14ac:dyDescent="0.35">
      <c r="A21" s="120"/>
      <c r="B21" s="128" t="s">
        <v>26</v>
      </c>
      <c r="C21" s="132" t="s">
        <v>399</v>
      </c>
      <c r="D21" s="130" t="s">
        <v>840</v>
      </c>
      <c r="E21" s="141" t="s">
        <v>841</v>
      </c>
      <c r="F21" s="143" t="s">
        <v>842</v>
      </c>
      <c r="G21" s="139"/>
    </row>
    <row r="22" spans="1:7" ht="14.5" customHeight="1" x14ac:dyDescent="0.35">
      <c r="A22" s="120"/>
      <c r="B22" s="128" t="s">
        <v>27</v>
      </c>
      <c r="C22" s="129" t="s">
        <v>332</v>
      </c>
      <c r="D22" s="130" t="s">
        <v>843</v>
      </c>
      <c r="E22" s="141" t="s">
        <v>844</v>
      </c>
      <c r="F22" s="143" t="s">
        <v>845</v>
      </c>
      <c r="G22" s="139"/>
    </row>
    <row r="23" spans="1:7" ht="14.5" customHeight="1" x14ac:dyDescent="0.35">
      <c r="A23" s="120"/>
      <c r="B23" s="128" t="s">
        <v>28</v>
      </c>
      <c r="C23" s="129" t="s">
        <v>332</v>
      </c>
      <c r="D23" s="130" t="s">
        <v>846</v>
      </c>
      <c r="E23" s="141" t="s">
        <v>847</v>
      </c>
      <c r="F23" s="143" t="s">
        <v>848</v>
      </c>
      <c r="G23" s="139"/>
    </row>
    <row r="24" spans="1:7" ht="14.5" customHeight="1" x14ac:dyDescent="0.35">
      <c r="A24" s="120"/>
      <c r="B24" s="128" t="s">
        <v>29</v>
      </c>
      <c r="C24" s="129" t="s">
        <v>332</v>
      </c>
      <c r="D24" s="130" t="s">
        <v>849</v>
      </c>
      <c r="E24" s="141" t="s">
        <v>850</v>
      </c>
      <c r="F24" s="143" t="s">
        <v>851</v>
      </c>
      <c r="G24" s="139"/>
    </row>
    <row r="25" spans="1:7" ht="14.5" customHeight="1" x14ac:dyDescent="0.35">
      <c r="A25" s="120"/>
      <c r="B25" s="128" t="s">
        <v>30</v>
      </c>
      <c r="C25" s="129" t="s">
        <v>399</v>
      </c>
      <c r="D25" s="130" t="s">
        <v>852</v>
      </c>
      <c r="E25" s="141" t="s">
        <v>853</v>
      </c>
      <c r="F25" s="143" t="s">
        <v>854</v>
      </c>
      <c r="G25" s="139"/>
    </row>
    <row r="26" spans="1:7" ht="14.5" customHeight="1" x14ac:dyDescent="0.35">
      <c r="A26" s="120"/>
      <c r="B26" s="128" t="s">
        <v>31</v>
      </c>
      <c r="C26" s="129" t="s">
        <v>332</v>
      </c>
      <c r="D26" s="130" t="s">
        <v>855</v>
      </c>
      <c r="E26" s="141" t="s">
        <v>856</v>
      </c>
      <c r="F26" s="143" t="s">
        <v>857</v>
      </c>
      <c r="G26" s="139"/>
    </row>
    <row r="27" spans="1:7" ht="14.5" customHeight="1" x14ac:dyDescent="0.35">
      <c r="A27" s="120"/>
      <c r="B27" s="128" t="s">
        <v>32</v>
      </c>
      <c r="C27" s="129" t="s">
        <v>332</v>
      </c>
      <c r="D27" s="130" t="s">
        <v>858</v>
      </c>
      <c r="E27" s="141" t="s">
        <v>859</v>
      </c>
      <c r="F27" s="143" t="s">
        <v>860</v>
      </c>
      <c r="G27" s="139"/>
    </row>
    <row r="28" spans="1:7" ht="14.5" customHeight="1" x14ac:dyDescent="0.35">
      <c r="A28" s="120"/>
      <c r="B28" s="128" t="s">
        <v>33</v>
      </c>
      <c r="C28" s="132" t="s">
        <v>399</v>
      </c>
      <c r="D28" s="133" t="s">
        <v>861</v>
      </c>
      <c r="E28" s="142" t="s">
        <v>862</v>
      </c>
      <c r="F28" s="144" t="s">
        <v>863</v>
      </c>
      <c r="G28" s="139"/>
    </row>
    <row r="29" spans="1:7" ht="14.5" customHeight="1" x14ac:dyDescent="0.35">
      <c r="A29" s="120"/>
      <c r="B29" s="128" t="s">
        <v>34</v>
      </c>
      <c r="C29" s="129" t="s">
        <v>399</v>
      </c>
      <c r="D29" s="130" t="s">
        <v>864</v>
      </c>
      <c r="E29" s="141" t="s">
        <v>865</v>
      </c>
      <c r="F29" s="143" t="s">
        <v>866</v>
      </c>
      <c r="G29" s="139"/>
    </row>
    <row r="30" spans="1:7" ht="14.5" customHeight="1" x14ac:dyDescent="0.35">
      <c r="A30" s="120"/>
      <c r="B30" s="128" t="s">
        <v>35</v>
      </c>
      <c r="C30" s="132" t="s">
        <v>399</v>
      </c>
      <c r="D30" s="133" t="s">
        <v>867</v>
      </c>
      <c r="E30" s="142" t="s">
        <v>868</v>
      </c>
      <c r="F30" s="144" t="s">
        <v>869</v>
      </c>
      <c r="G30" s="139"/>
    </row>
    <row r="31" spans="1:7" ht="14.5" customHeight="1" x14ac:dyDescent="0.35">
      <c r="A31" s="120"/>
      <c r="B31" s="128" t="s">
        <v>36</v>
      </c>
      <c r="C31" s="129" t="s">
        <v>332</v>
      </c>
      <c r="D31" s="130" t="s">
        <v>870</v>
      </c>
      <c r="E31" s="141" t="s">
        <v>871</v>
      </c>
      <c r="F31" s="143" t="s">
        <v>872</v>
      </c>
      <c r="G31" s="139"/>
    </row>
    <row r="32" spans="1:7" ht="14.5" customHeight="1" x14ac:dyDescent="0.35">
      <c r="A32" s="120"/>
      <c r="B32" s="128" t="s">
        <v>37</v>
      </c>
      <c r="C32" s="132" t="s">
        <v>332</v>
      </c>
      <c r="D32" s="133" t="s">
        <v>873</v>
      </c>
      <c r="E32" s="142" t="s">
        <v>874</v>
      </c>
      <c r="F32" s="144" t="s">
        <v>875</v>
      </c>
      <c r="G32" s="139"/>
    </row>
    <row r="33" spans="1:7" ht="14.5" customHeight="1" x14ac:dyDescent="0.35">
      <c r="A33" s="120"/>
      <c r="B33" s="128" t="s">
        <v>38</v>
      </c>
      <c r="C33" s="129" t="s">
        <v>399</v>
      </c>
      <c r="D33" s="130" t="s">
        <v>876</v>
      </c>
      <c r="E33" s="141" t="s">
        <v>877</v>
      </c>
      <c r="F33" s="143" t="s">
        <v>878</v>
      </c>
      <c r="G33" s="139"/>
    </row>
    <row r="34" spans="1:7" ht="14.5" customHeight="1" x14ac:dyDescent="0.35">
      <c r="A34" s="120"/>
      <c r="B34" s="128" t="s">
        <v>39</v>
      </c>
      <c r="C34" s="129" t="s">
        <v>399</v>
      </c>
      <c r="D34" s="130" t="s">
        <v>879</v>
      </c>
      <c r="E34" s="141" t="s">
        <v>880</v>
      </c>
      <c r="F34" s="143" t="s">
        <v>881</v>
      </c>
      <c r="G34" s="139"/>
    </row>
    <row r="35" spans="1:7" ht="14.5" customHeight="1" x14ac:dyDescent="0.35">
      <c r="A35" s="120"/>
      <c r="B35" s="128" t="s">
        <v>40</v>
      </c>
      <c r="C35" s="129" t="s">
        <v>399</v>
      </c>
      <c r="D35" s="133" t="s">
        <v>882</v>
      </c>
      <c r="E35" s="142" t="s">
        <v>883</v>
      </c>
      <c r="F35" s="144" t="s">
        <v>884</v>
      </c>
      <c r="G35" s="139"/>
    </row>
    <row r="36" spans="1:7" ht="14.5" customHeight="1" x14ac:dyDescent="0.35">
      <c r="A36" s="120"/>
      <c r="B36" s="128" t="s">
        <v>41</v>
      </c>
      <c r="C36" s="129" t="s">
        <v>332</v>
      </c>
      <c r="D36" s="133" t="s">
        <v>885</v>
      </c>
      <c r="E36" s="142" t="s">
        <v>886</v>
      </c>
      <c r="F36" s="144" t="s">
        <v>887</v>
      </c>
      <c r="G36" s="139"/>
    </row>
    <row r="37" spans="1:7" ht="14.5" customHeight="1" x14ac:dyDescent="0.35">
      <c r="A37" s="120"/>
      <c r="B37" s="134" t="s">
        <v>42</v>
      </c>
      <c r="C37" s="129" t="s">
        <v>399</v>
      </c>
      <c r="D37" s="130" t="s">
        <v>888</v>
      </c>
      <c r="E37" s="141" t="s">
        <v>889</v>
      </c>
      <c r="F37" s="143" t="s">
        <v>890</v>
      </c>
      <c r="G37" s="139"/>
    </row>
    <row r="38" spans="1:7" ht="14.5" customHeight="1" x14ac:dyDescent="0.35">
      <c r="A38" s="120"/>
      <c r="B38" s="128" t="s">
        <v>43</v>
      </c>
      <c r="C38" s="129" t="s">
        <v>332</v>
      </c>
      <c r="D38" s="133" t="s">
        <v>891</v>
      </c>
      <c r="E38" s="142" t="s">
        <v>892</v>
      </c>
      <c r="F38" s="144" t="s">
        <v>893</v>
      </c>
      <c r="G38" s="139"/>
    </row>
    <row r="39" spans="1:7" ht="14.5" customHeight="1" x14ac:dyDescent="0.35">
      <c r="A39" s="120"/>
      <c r="B39" s="128" t="s">
        <v>44</v>
      </c>
      <c r="C39" s="129" t="s">
        <v>399</v>
      </c>
      <c r="D39" s="130" t="s">
        <v>894</v>
      </c>
      <c r="E39" s="141" t="s">
        <v>895</v>
      </c>
      <c r="F39" s="143" t="s">
        <v>896</v>
      </c>
      <c r="G39" s="139"/>
    </row>
    <row r="40" spans="1:7" ht="14.5" customHeight="1" x14ac:dyDescent="0.35">
      <c r="A40" s="120"/>
      <c r="B40" s="128" t="s">
        <v>45</v>
      </c>
      <c r="C40" s="132" t="s">
        <v>332</v>
      </c>
      <c r="D40" s="133" t="s">
        <v>897</v>
      </c>
      <c r="E40" s="142" t="s">
        <v>898</v>
      </c>
      <c r="F40" s="144" t="s">
        <v>899</v>
      </c>
      <c r="G40" s="139"/>
    </row>
    <row r="41" spans="1:7" ht="14.5" customHeight="1" x14ac:dyDescent="0.35">
      <c r="A41" s="120"/>
      <c r="B41" s="128" t="s">
        <v>46</v>
      </c>
      <c r="C41" s="129" t="s">
        <v>399</v>
      </c>
      <c r="D41" s="131" t="s">
        <v>900</v>
      </c>
      <c r="E41" s="141" t="s">
        <v>901</v>
      </c>
      <c r="F41" s="145" t="s">
        <v>902</v>
      </c>
      <c r="G41" s="139"/>
    </row>
    <row r="42" spans="1:7" ht="15.75" customHeight="1" x14ac:dyDescent="0.35">
      <c r="A42" s="120"/>
      <c r="B42" s="120"/>
      <c r="C42" s="120"/>
      <c r="D42" s="120"/>
      <c r="E42" s="120"/>
      <c r="F42" s="120"/>
      <c r="G42" s="135"/>
    </row>
  </sheetData>
  <mergeCells count="8">
    <mergeCell ref="C7:F7"/>
    <mergeCell ref="C9:F9"/>
    <mergeCell ref="C11:F11"/>
    <mergeCell ref="C2:F2"/>
    <mergeCell ref="C3:F3"/>
    <mergeCell ref="C4:F4"/>
    <mergeCell ref="C5:F5"/>
    <mergeCell ref="C6:F6"/>
  </mergeCells>
  <hyperlinks>
    <hyperlink ref="E19" r:id="rId1" xr:uid="{00000000-0004-0000-1300-000000000000}"/>
    <hyperlink ref="E22" r:id="rId2" xr:uid="{00000000-0004-0000-1300-000001000000}"/>
    <hyperlink ref="E26" r:id="rId3" xr:uid="{00000000-0004-0000-1300-000002000000}"/>
    <hyperlink ref="E37" r:id="rId4" xr:uid="{00000000-0004-0000-1300-000003000000}"/>
    <hyperlink ref="E41" r:id="rId5" xr:uid="{00000000-0004-0000-1300-000004000000}"/>
  </hyperlinks>
  <pageMargins left="0.7" right="0.7" top="0.75" bottom="0.75" header="0" footer="0"/>
  <pageSetup paperSize="9"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42"/>
  <sheetViews>
    <sheetView workbookViewId="0"/>
  </sheetViews>
  <sheetFormatPr defaultColWidth="0" defaultRowHeight="15" customHeight="1" zeroHeight="1" x14ac:dyDescent="0.3"/>
  <cols>
    <col min="1" max="1" width="8.9140625" customWidth="1"/>
    <col min="2" max="2" width="25.1640625" customWidth="1"/>
    <col min="3" max="3" width="8.9140625" customWidth="1"/>
    <col min="4" max="4" width="8.1640625" hidden="1" customWidth="1"/>
    <col min="5" max="6" width="6.4140625" customWidth="1"/>
    <col min="7" max="7" width="85.1640625" customWidth="1"/>
    <col min="8" max="8" width="8.9140625" customWidth="1"/>
    <col min="9" max="16384" width="12.6640625" hidden="1"/>
  </cols>
  <sheetData>
    <row r="1" spans="1:8" ht="14.5" x14ac:dyDescent="0.35">
      <c r="A1" s="1"/>
      <c r="B1" s="1"/>
      <c r="C1" s="1"/>
      <c r="D1" s="1"/>
      <c r="E1" s="1"/>
      <c r="F1" s="1"/>
      <c r="G1" s="1"/>
      <c r="H1" s="1"/>
    </row>
    <row r="2" spans="1:8" ht="14.5" x14ac:dyDescent="0.35">
      <c r="A2" s="1"/>
      <c r="B2" s="43" t="s">
        <v>50</v>
      </c>
      <c r="C2" s="158" t="s">
        <v>17</v>
      </c>
      <c r="D2" s="149"/>
      <c r="E2" s="149"/>
      <c r="F2" s="149"/>
      <c r="G2" s="150"/>
      <c r="H2" s="1"/>
    </row>
    <row r="3" spans="1:8" ht="14.5" x14ac:dyDescent="0.35">
      <c r="A3" s="1"/>
      <c r="B3" s="43" t="s">
        <v>52</v>
      </c>
      <c r="C3" s="158" t="s">
        <v>903</v>
      </c>
      <c r="D3" s="149"/>
      <c r="E3" s="149"/>
      <c r="F3" s="149"/>
      <c r="G3" s="150"/>
      <c r="H3" s="44"/>
    </row>
    <row r="4" spans="1:8" ht="44.25" customHeight="1" x14ac:dyDescent="0.35">
      <c r="A4" s="1"/>
      <c r="B4" s="43" t="s">
        <v>54</v>
      </c>
      <c r="C4" s="175" t="s">
        <v>904</v>
      </c>
      <c r="D4" s="149"/>
      <c r="E4" s="149"/>
      <c r="F4" s="149"/>
      <c r="G4" s="150"/>
      <c r="H4" s="44"/>
    </row>
    <row r="5" spans="1:8" ht="14.5" x14ac:dyDescent="0.35">
      <c r="A5" s="1"/>
      <c r="B5" s="43" t="s">
        <v>56</v>
      </c>
      <c r="C5" s="159" t="s">
        <v>302</v>
      </c>
      <c r="D5" s="149"/>
      <c r="E5" s="149"/>
      <c r="F5" s="149"/>
      <c r="G5" s="150"/>
      <c r="H5" s="44"/>
    </row>
    <row r="6" spans="1:8" ht="14.5" x14ac:dyDescent="0.35">
      <c r="A6" s="1"/>
      <c r="B6" s="43" t="s">
        <v>58</v>
      </c>
      <c r="C6" s="159" t="s">
        <v>303</v>
      </c>
      <c r="D6" s="149"/>
      <c r="E6" s="149"/>
      <c r="F6" s="149"/>
      <c r="G6" s="150"/>
      <c r="H6" s="44"/>
    </row>
    <row r="7" spans="1:8" ht="14.5" x14ac:dyDescent="0.35">
      <c r="A7" s="1"/>
      <c r="B7" s="43" t="s">
        <v>60</v>
      </c>
      <c r="C7" s="158"/>
      <c r="D7" s="149"/>
      <c r="E7" s="149"/>
      <c r="F7" s="149"/>
      <c r="G7" s="150"/>
      <c r="H7" s="44"/>
    </row>
    <row r="8" spans="1:8" ht="14.5" x14ac:dyDescent="0.35">
      <c r="A8" s="1"/>
      <c r="B8" s="45"/>
      <c r="C8" s="69"/>
      <c r="D8" s="91"/>
      <c r="E8" s="69"/>
      <c r="F8" s="69"/>
      <c r="G8" s="69"/>
      <c r="H8" s="44"/>
    </row>
    <row r="9" spans="1:8" ht="14.5" x14ac:dyDescent="0.35">
      <c r="A9" s="1"/>
      <c r="B9" s="47" t="s">
        <v>62</v>
      </c>
      <c r="C9" s="156" t="s">
        <v>398</v>
      </c>
      <c r="D9" s="149"/>
      <c r="E9" s="149"/>
      <c r="F9" s="149"/>
      <c r="G9" s="150"/>
      <c r="H9" s="44"/>
    </row>
    <row r="10" spans="1:8" ht="14.5" x14ac:dyDescent="0.35">
      <c r="A10" s="1"/>
      <c r="B10" s="44"/>
      <c r="C10" s="46"/>
      <c r="D10" s="77"/>
      <c r="E10" s="46"/>
      <c r="F10" s="46"/>
      <c r="G10" s="46"/>
      <c r="H10" s="44"/>
    </row>
    <row r="11" spans="1:8" ht="14.5" x14ac:dyDescent="0.35">
      <c r="A11" s="1"/>
      <c r="B11" s="83" t="s">
        <v>64</v>
      </c>
      <c r="C11" s="158" t="s">
        <v>305</v>
      </c>
      <c r="D11" s="149"/>
      <c r="E11" s="149"/>
      <c r="F11" s="149"/>
      <c r="G11" s="150"/>
      <c r="H11" s="44"/>
    </row>
    <row r="12" spans="1:8" ht="14.5" x14ac:dyDescent="0.35">
      <c r="A12" s="1"/>
      <c r="B12" s="44"/>
      <c r="C12" s="44"/>
      <c r="D12" s="44"/>
      <c r="E12" s="44"/>
      <c r="F12" s="44"/>
      <c r="G12" s="44"/>
      <c r="H12" s="44"/>
    </row>
    <row r="13" spans="1:8" ht="14.5" x14ac:dyDescent="0.35">
      <c r="A13" s="1"/>
      <c r="B13" s="49" t="s">
        <v>65</v>
      </c>
      <c r="C13" s="50" t="s">
        <v>306</v>
      </c>
      <c r="D13" s="49" t="s">
        <v>66</v>
      </c>
      <c r="E13" s="50" t="s">
        <v>58</v>
      </c>
      <c r="F13" s="50" t="s">
        <v>307</v>
      </c>
      <c r="G13" s="50" t="s">
        <v>308</v>
      </c>
      <c r="H13" s="1"/>
    </row>
    <row r="14" spans="1:8" ht="261" x14ac:dyDescent="0.35">
      <c r="A14" s="1"/>
      <c r="B14" s="51" t="s">
        <v>19</v>
      </c>
      <c r="C14" s="102" t="s">
        <v>332</v>
      </c>
      <c r="D14" s="106">
        <f t="shared" ref="D14:D41" si="0">IF(C14="YES",1,0)</f>
        <v>0</v>
      </c>
      <c r="E14" s="94" t="s">
        <v>905</v>
      </c>
      <c r="F14" s="94" t="s">
        <v>906</v>
      </c>
      <c r="G14" s="95" t="s">
        <v>907</v>
      </c>
      <c r="H14" s="1"/>
    </row>
    <row r="15" spans="1:8" ht="409.5" x14ac:dyDescent="0.35">
      <c r="A15" s="1"/>
      <c r="B15" s="51" t="s">
        <v>20</v>
      </c>
      <c r="C15" s="102" t="s">
        <v>399</v>
      </c>
      <c r="D15" s="106">
        <f t="shared" si="0"/>
        <v>1</v>
      </c>
      <c r="E15" s="94" t="s">
        <v>908</v>
      </c>
      <c r="F15" s="94" t="s">
        <v>909</v>
      </c>
      <c r="G15" s="95" t="s">
        <v>910</v>
      </c>
      <c r="H15" s="1"/>
    </row>
    <row r="16" spans="1:8" ht="116" x14ac:dyDescent="0.35">
      <c r="A16" s="1"/>
      <c r="B16" s="51" t="s">
        <v>21</v>
      </c>
      <c r="C16" s="102" t="s">
        <v>332</v>
      </c>
      <c r="D16" s="106">
        <f t="shared" si="0"/>
        <v>0</v>
      </c>
      <c r="E16" s="94" t="s">
        <v>911</v>
      </c>
      <c r="F16" s="94" t="s">
        <v>912</v>
      </c>
      <c r="G16" s="95" t="s">
        <v>913</v>
      </c>
      <c r="H16" s="1"/>
    </row>
    <row r="17" spans="1:8" ht="87" x14ac:dyDescent="0.35">
      <c r="A17" s="1"/>
      <c r="B17" s="51" t="s">
        <v>22</v>
      </c>
      <c r="C17" s="102" t="s">
        <v>399</v>
      </c>
      <c r="D17" s="106">
        <f t="shared" si="0"/>
        <v>1</v>
      </c>
      <c r="E17" s="94" t="s">
        <v>828</v>
      </c>
      <c r="F17" s="94" t="s">
        <v>914</v>
      </c>
      <c r="G17" s="95" t="s">
        <v>915</v>
      </c>
      <c r="H17" s="1"/>
    </row>
    <row r="18" spans="1:8" ht="130.5" x14ac:dyDescent="0.35">
      <c r="A18" s="1"/>
      <c r="B18" s="51" t="s">
        <v>23</v>
      </c>
      <c r="C18" s="102" t="s">
        <v>332</v>
      </c>
      <c r="D18" s="106">
        <f t="shared" si="0"/>
        <v>0</v>
      </c>
      <c r="E18" s="94" t="s">
        <v>916</v>
      </c>
      <c r="F18" s="136" t="s">
        <v>917</v>
      </c>
      <c r="G18" s="95" t="s">
        <v>918</v>
      </c>
      <c r="H18" s="1"/>
    </row>
    <row r="19" spans="1:8" ht="174" x14ac:dyDescent="0.35">
      <c r="A19" s="1"/>
      <c r="B19" s="51" t="s">
        <v>24</v>
      </c>
      <c r="C19" s="102" t="s">
        <v>399</v>
      </c>
      <c r="D19" s="106">
        <f t="shared" si="0"/>
        <v>1</v>
      </c>
      <c r="E19" s="94" t="s">
        <v>919</v>
      </c>
      <c r="F19" s="94" t="s">
        <v>920</v>
      </c>
      <c r="G19" s="95" t="s">
        <v>921</v>
      </c>
      <c r="H19" s="1"/>
    </row>
    <row r="20" spans="1:8" ht="217.5" x14ac:dyDescent="0.35">
      <c r="A20" s="1"/>
      <c r="B20" s="51" t="s">
        <v>25</v>
      </c>
      <c r="C20" s="102" t="s">
        <v>332</v>
      </c>
      <c r="D20" s="106">
        <f t="shared" si="0"/>
        <v>0</v>
      </c>
      <c r="E20" s="94" t="s">
        <v>922</v>
      </c>
      <c r="F20" s="94" t="s">
        <v>923</v>
      </c>
      <c r="G20" s="95" t="s">
        <v>924</v>
      </c>
      <c r="H20" s="1"/>
    </row>
    <row r="21" spans="1:8" ht="275.5" x14ac:dyDescent="0.35">
      <c r="A21" s="1"/>
      <c r="B21" s="51" t="s">
        <v>26</v>
      </c>
      <c r="C21" s="102" t="s">
        <v>399</v>
      </c>
      <c r="D21" s="106">
        <f t="shared" si="0"/>
        <v>1</v>
      </c>
      <c r="E21" s="94" t="s">
        <v>925</v>
      </c>
      <c r="F21" s="94" t="s">
        <v>926</v>
      </c>
      <c r="G21" s="95" t="s">
        <v>927</v>
      </c>
      <c r="H21" s="1"/>
    </row>
    <row r="22" spans="1:8" ht="58" x14ac:dyDescent="0.35">
      <c r="A22" s="1"/>
      <c r="B22" s="51" t="s">
        <v>27</v>
      </c>
      <c r="C22" s="102" t="s">
        <v>332</v>
      </c>
      <c r="D22" s="106">
        <f t="shared" si="0"/>
        <v>0</v>
      </c>
      <c r="E22" s="94" t="s">
        <v>928</v>
      </c>
      <c r="F22" s="94" t="s">
        <v>929</v>
      </c>
      <c r="G22" s="95" t="s">
        <v>930</v>
      </c>
      <c r="H22" s="1"/>
    </row>
    <row r="23" spans="1:8" ht="406" x14ac:dyDescent="0.35">
      <c r="A23" s="1"/>
      <c r="B23" s="51" t="s">
        <v>28</v>
      </c>
      <c r="C23" s="102" t="s">
        <v>399</v>
      </c>
      <c r="D23" s="106">
        <f t="shared" si="0"/>
        <v>1</v>
      </c>
      <c r="E23" s="94" t="s">
        <v>931</v>
      </c>
      <c r="F23" s="94" t="s">
        <v>932</v>
      </c>
      <c r="G23" s="95" t="s">
        <v>933</v>
      </c>
      <c r="H23" s="1"/>
    </row>
    <row r="24" spans="1:8" ht="87" x14ac:dyDescent="0.35">
      <c r="A24" s="1"/>
      <c r="B24" s="51" t="s">
        <v>29</v>
      </c>
      <c r="C24" s="102" t="s">
        <v>332</v>
      </c>
      <c r="D24" s="106">
        <f t="shared" si="0"/>
        <v>0</v>
      </c>
      <c r="E24" s="94" t="s">
        <v>934</v>
      </c>
      <c r="F24" s="94" t="s">
        <v>935</v>
      </c>
      <c r="G24" s="95" t="s">
        <v>936</v>
      </c>
      <c r="H24" s="1"/>
    </row>
    <row r="25" spans="1:8" ht="72.5" x14ac:dyDescent="0.35">
      <c r="A25" s="1"/>
      <c r="B25" s="51" t="s">
        <v>30</v>
      </c>
      <c r="C25" s="102" t="s">
        <v>332</v>
      </c>
      <c r="D25" s="106">
        <f t="shared" si="0"/>
        <v>0</v>
      </c>
      <c r="E25" s="94" t="s">
        <v>937</v>
      </c>
      <c r="F25" s="136" t="s">
        <v>938</v>
      </c>
      <c r="G25" s="95" t="s">
        <v>939</v>
      </c>
      <c r="H25" s="1"/>
    </row>
    <row r="26" spans="1:8" ht="130.5" x14ac:dyDescent="0.35">
      <c r="A26" s="1"/>
      <c r="B26" s="51" t="s">
        <v>31</v>
      </c>
      <c r="C26" s="102" t="s">
        <v>332</v>
      </c>
      <c r="D26" s="106">
        <f t="shared" si="0"/>
        <v>0</v>
      </c>
      <c r="E26" s="94" t="s">
        <v>940</v>
      </c>
      <c r="F26" s="100" t="s">
        <v>941</v>
      </c>
      <c r="G26" s="95" t="s">
        <v>942</v>
      </c>
      <c r="H26" s="1"/>
    </row>
    <row r="27" spans="1:8" ht="58" x14ac:dyDescent="0.35">
      <c r="A27" s="1"/>
      <c r="B27" s="51" t="s">
        <v>32</v>
      </c>
      <c r="C27" s="102" t="s">
        <v>332</v>
      </c>
      <c r="D27" s="106">
        <f t="shared" si="0"/>
        <v>0</v>
      </c>
      <c r="E27" s="94" t="s">
        <v>943</v>
      </c>
      <c r="F27" s="94" t="s">
        <v>944</v>
      </c>
      <c r="G27" s="95" t="s">
        <v>945</v>
      </c>
      <c r="H27" s="1"/>
    </row>
    <row r="28" spans="1:8" ht="58" x14ac:dyDescent="0.35">
      <c r="A28" s="1"/>
      <c r="B28" s="51" t="s">
        <v>33</v>
      </c>
      <c r="C28" s="102" t="s">
        <v>332</v>
      </c>
      <c r="D28" s="106">
        <f t="shared" si="0"/>
        <v>0</v>
      </c>
      <c r="E28" s="94" t="s">
        <v>946</v>
      </c>
      <c r="F28" s="94" t="s">
        <v>947</v>
      </c>
      <c r="G28" s="95" t="s">
        <v>948</v>
      </c>
      <c r="H28" s="1"/>
    </row>
    <row r="29" spans="1:8" ht="87" x14ac:dyDescent="0.35">
      <c r="A29" s="1"/>
      <c r="B29" s="51" t="s">
        <v>34</v>
      </c>
      <c r="C29" s="102" t="s">
        <v>399</v>
      </c>
      <c r="D29" s="106">
        <f t="shared" si="0"/>
        <v>1</v>
      </c>
      <c r="E29" s="94" t="s">
        <v>864</v>
      </c>
      <c r="F29" s="94" t="s">
        <v>865</v>
      </c>
      <c r="G29" s="95" t="s">
        <v>949</v>
      </c>
      <c r="H29" s="1"/>
    </row>
    <row r="30" spans="1:8" ht="130.5" x14ac:dyDescent="0.35">
      <c r="A30" s="1"/>
      <c r="B30" s="51" t="s">
        <v>35</v>
      </c>
      <c r="C30" s="102" t="s">
        <v>332</v>
      </c>
      <c r="D30" s="106">
        <f t="shared" si="0"/>
        <v>0</v>
      </c>
      <c r="E30" s="94" t="s">
        <v>950</v>
      </c>
      <c r="F30" s="94" t="s">
        <v>951</v>
      </c>
      <c r="G30" s="95" t="s">
        <v>952</v>
      </c>
      <c r="H30" s="1"/>
    </row>
    <row r="31" spans="1:8" ht="43.5" x14ac:dyDescent="0.35">
      <c r="A31" s="1"/>
      <c r="B31" s="51" t="s">
        <v>36</v>
      </c>
      <c r="C31" s="102" t="s">
        <v>399</v>
      </c>
      <c r="D31" s="106">
        <f t="shared" si="0"/>
        <v>1</v>
      </c>
      <c r="E31" s="94" t="s">
        <v>855</v>
      </c>
      <c r="F31" s="94" t="s">
        <v>953</v>
      </c>
      <c r="G31" s="95" t="s">
        <v>954</v>
      </c>
      <c r="H31" s="1"/>
    </row>
    <row r="32" spans="1:8" ht="116" x14ac:dyDescent="0.35">
      <c r="A32" s="1"/>
      <c r="B32" s="51" t="s">
        <v>37</v>
      </c>
      <c r="C32" s="102" t="s">
        <v>332</v>
      </c>
      <c r="D32" s="106">
        <f t="shared" si="0"/>
        <v>0</v>
      </c>
      <c r="E32" s="94" t="s">
        <v>955</v>
      </c>
      <c r="F32" s="94" t="s">
        <v>956</v>
      </c>
      <c r="G32" s="95" t="s">
        <v>957</v>
      </c>
      <c r="H32" s="1"/>
    </row>
    <row r="33" spans="1:8" ht="145" x14ac:dyDescent="0.35">
      <c r="A33" s="1"/>
      <c r="B33" s="51" t="s">
        <v>38</v>
      </c>
      <c r="C33" s="102" t="s">
        <v>332</v>
      </c>
      <c r="D33" s="106">
        <f t="shared" si="0"/>
        <v>0</v>
      </c>
      <c r="E33" s="94" t="s">
        <v>958</v>
      </c>
      <c r="F33" s="94" t="s">
        <v>959</v>
      </c>
      <c r="G33" s="95" t="s">
        <v>960</v>
      </c>
      <c r="H33" s="1"/>
    </row>
    <row r="34" spans="1:8" ht="145" x14ac:dyDescent="0.35">
      <c r="A34" s="1"/>
      <c r="B34" s="51" t="s">
        <v>39</v>
      </c>
      <c r="C34" s="102" t="s">
        <v>399</v>
      </c>
      <c r="D34" s="106">
        <f t="shared" si="0"/>
        <v>1</v>
      </c>
      <c r="E34" s="94" t="s">
        <v>961</v>
      </c>
      <c r="F34" s="94" t="s">
        <v>962</v>
      </c>
      <c r="G34" s="95" t="s">
        <v>963</v>
      </c>
      <c r="H34" s="1"/>
    </row>
    <row r="35" spans="1:8" ht="87" x14ac:dyDescent="0.35">
      <c r="A35" s="1"/>
      <c r="B35" s="51" t="s">
        <v>40</v>
      </c>
      <c r="C35" s="102" t="s">
        <v>399</v>
      </c>
      <c r="D35" s="106">
        <f t="shared" si="0"/>
        <v>1</v>
      </c>
      <c r="E35" s="94" t="s">
        <v>964</v>
      </c>
      <c r="F35" s="94" t="s">
        <v>965</v>
      </c>
      <c r="G35" s="95" t="s">
        <v>966</v>
      </c>
      <c r="H35" s="1"/>
    </row>
    <row r="36" spans="1:8" ht="87" x14ac:dyDescent="0.35">
      <c r="A36" s="1"/>
      <c r="B36" s="51" t="s">
        <v>41</v>
      </c>
      <c r="C36" s="102" t="s">
        <v>332</v>
      </c>
      <c r="D36" s="106">
        <f t="shared" si="0"/>
        <v>0</v>
      </c>
      <c r="E36" s="94" t="s">
        <v>967</v>
      </c>
      <c r="F36" s="94" t="s">
        <v>968</v>
      </c>
      <c r="G36" s="95" t="s">
        <v>969</v>
      </c>
      <c r="H36" s="1"/>
    </row>
    <row r="37" spans="1:8" ht="319" x14ac:dyDescent="0.35">
      <c r="A37" s="1"/>
      <c r="B37" s="51" t="s">
        <v>42</v>
      </c>
      <c r="C37" s="102" t="s">
        <v>399</v>
      </c>
      <c r="D37" s="106">
        <f t="shared" si="0"/>
        <v>1</v>
      </c>
      <c r="E37" s="94" t="s">
        <v>970</v>
      </c>
      <c r="F37" s="94" t="s">
        <v>971</v>
      </c>
      <c r="G37" s="95" t="s">
        <v>972</v>
      </c>
      <c r="H37" s="1"/>
    </row>
    <row r="38" spans="1:8" ht="101.5" x14ac:dyDescent="0.35">
      <c r="A38" s="1"/>
      <c r="B38" s="51" t="s">
        <v>43</v>
      </c>
      <c r="C38" s="102" t="s">
        <v>399</v>
      </c>
      <c r="D38" s="106">
        <f t="shared" si="0"/>
        <v>1</v>
      </c>
      <c r="E38" s="94" t="s">
        <v>973</v>
      </c>
      <c r="F38" s="100" t="s">
        <v>974</v>
      </c>
      <c r="G38" s="95" t="s">
        <v>975</v>
      </c>
      <c r="H38" s="1"/>
    </row>
    <row r="39" spans="1:8" ht="87" x14ac:dyDescent="0.35">
      <c r="A39" s="1"/>
      <c r="B39" s="51" t="s">
        <v>44</v>
      </c>
      <c r="C39" s="102" t="s">
        <v>399</v>
      </c>
      <c r="D39" s="106">
        <f t="shared" si="0"/>
        <v>1</v>
      </c>
      <c r="E39" s="94" t="s">
        <v>976</v>
      </c>
      <c r="F39" s="94" t="s">
        <v>977</v>
      </c>
      <c r="G39" s="95" t="s">
        <v>978</v>
      </c>
      <c r="H39" s="1"/>
    </row>
    <row r="40" spans="1:8" ht="203" x14ac:dyDescent="0.35">
      <c r="A40" s="1"/>
      <c r="B40" s="51" t="s">
        <v>45</v>
      </c>
      <c r="C40" s="102" t="s">
        <v>332</v>
      </c>
      <c r="D40" s="106">
        <f t="shared" si="0"/>
        <v>0</v>
      </c>
      <c r="E40" s="94" t="s">
        <v>979</v>
      </c>
      <c r="F40" s="94" t="s">
        <v>980</v>
      </c>
      <c r="G40" s="95" t="s">
        <v>981</v>
      </c>
      <c r="H40" s="1"/>
    </row>
    <row r="41" spans="1:8" ht="116" x14ac:dyDescent="0.35">
      <c r="A41" s="1"/>
      <c r="B41" s="51" t="s">
        <v>46</v>
      </c>
      <c r="C41" s="102" t="s">
        <v>332</v>
      </c>
      <c r="D41" s="106">
        <f t="shared" si="0"/>
        <v>0</v>
      </c>
      <c r="E41" s="94" t="s">
        <v>982</v>
      </c>
      <c r="F41" s="94" t="s">
        <v>983</v>
      </c>
      <c r="G41" s="95" t="s">
        <v>984</v>
      </c>
      <c r="H41" s="1"/>
    </row>
    <row r="42" spans="1:8" ht="15.75" customHeight="1" x14ac:dyDescent="0.35">
      <c r="A42" s="1"/>
      <c r="B42" s="44"/>
      <c r="C42" s="44"/>
      <c r="D42" s="44"/>
      <c r="E42" s="44"/>
      <c r="F42" s="44"/>
      <c r="G42" s="44"/>
      <c r="H42" s="44"/>
    </row>
  </sheetData>
  <mergeCells count="8">
    <mergeCell ref="C7:G7"/>
    <mergeCell ref="C9:G9"/>
    <mergeCell ref="C11:G11"/>
    <mergeCell ref="C2:G2"/>
    <mergeCell ref="C3:G3"/>
    <mergeCell ref="C4:G4"/>
    <mergeCell ref="C5:G5"/>
    <mergeCell ref="C6:G6"/>
  </mergeCells>
  <hyperlinks>
    <hyperlink ref="F26" r:id="rId1" xr:uid="{00000000-0004-0000-1400-000000000000}"/>
    <hyperlink ref="F38" r:id="rId2" xr:uid="{00000000-0004-0000-1400-000001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42"/>
  <sheetViews>
    <sheetView workbookViewId="0"/>
  </sheetViews>
  <sheetFormatPr defaultColWidth="0" defaultRowHeight="15" customHeight="1" zeroHeight="1" x14ac:dyDescent="0.3"/>
  <cols>
    <col min="1" max="1" width="8.9140625" customWidth="1"/>
    <col min="2" max="2" width="25.1640625" customWidth="1"/>
    <col min="3" max="5" width="35.5" customWidth="1"/>
    <col min="6" max="6" width="8.9140625" customWidth="1"/>
    <col min="7" max="16384" width="12.6640625" hidden="1"/>
  </cols>
  <sheetData>
    <row r="1" spans="1:6" ht="14.25" customHeight="1" x14ac:dyDescent="0.35">
      <c r="A1" s="1"/>
      <c r="B1" s="1"/>
      <c r="C1" s="1"/>
      <c r="D1" s="1"/>
      <c r="E1" s="1"/>
      <c r="F1" s="1"/>
    </row>
    <row r="2" spans="1:6" ht="14.25" customHeight="1" x14ac:dyDescent="0.35">
      <c r="A2" s="1"/>
      <c r="B2" s="43" t="s">
        <v>50</v>
      </c>
      <c r="C2" s="158" t="s">
        <v>51</v>
      </c>
      <c r="D2" s="149"/>
      <c r="E2" s="150"/>
      <c r="F2" s="1"/>
    </row>
    <row r="3" spans="1:6" ht="14.25" customHeight="1" x14ac:dyDescent="0.35">
      <c r="A3" s="1"/>
      <c r="B3" s="43" t="s">
        <v>52</v>
      </c>
      <c r="C3" s="158" t="s">
        <v>53</v>
      </c>
      <c r="D3" s="149"/>
      <c r="E3" s="150"/>
      <c r="F3" s="44"/>
    </row>
    <row r="4" spans="1:6" ht="14.25" customHeight="1" x14ac:dyDescent="0.35">
      <c r="A4" s="1"/>
      <c r="B4" s="43" t="s">
        <v>54</v>
      </c>
      <c r="C4" s="159" t="s">
        <v>55</v>
      </c>
      <c r="D4" s="149"/>
      <c r="E4" s="150"/>
      <c r="F4" s="44"/>
    </row>
    <row r="5" spans="1:6" ht="14.25" customHeight="1" x14ac:dyDescent="0.35">
      <c r="A5" s="1"/>
      <c r="B5" s="43" t="s">
        <v>56</v>
      </c>
      <c r="C5" s="159" t="s">
        <v>57</v>
      </c>
      <c r="D5" s="149"/>
      <c r="E5" s="150"/>
      <c r="F5" s="44"/>
    </row>
    <row r="6" spans="1:6" ht="14.25" customHeight="1" x14ac:dyDescent="0.35">
      <c r="A6" s="1"/>
      <c r="B6" s="43" t="s">
        <v>58</v>
      </c>
      <c r="C6" s="159" t="s">
        <v>59</v>
      </c>
      <c r="D6" s="149"/>
      <c r="E6" s="150"/>
      <c r="F6" s="44"/>
    </row>
    <row r="7" spans="1:6" ht="14.25" customHeight="1" x14ac:dyDescent="0.35">
      <c r="A7" s="1"/>
      <c r="B7" s="43" t="s">
        <v>60</v>
      </c>
      <c r="C7" s="155" t="s">
        <v>61</v>
      </c>
      <c r="D7" s="149"/>
      <c r="E7" s="150"/>
      <c r="F7" s="44"/>
    </row>
    <row r="8" spans="1:6" ht="14.25" customHeight="1" x14ac:dyDescent="0.35">
      <c r="A8" s="1"/>
      <c r="B8" s="45"/>
      <c r="C8" s="46"/>
      <c r="D8" s="46"/>
      <c r="E8" s="46"/>
      <c r="F8" s="44"/>
    </row>
    <row r="9" spans="1:6" ht="14.25" customHeight="1" x14ac:dyDescent="0.35">
      <c r="A9" s="1"/>
      <c r="B9" s="47" t="s">
        <v>62</v>
      </c>
      <c r="C9" s="156" t="s">
        <v>63</v>
      </c>
      <c r="D9" s="149"/>
      <c r="E9" s="150"/>
      <c r="F9" s="44"/>
    </row>
    <row r="10" spans="1:6" ht="14.25" customHeight="1" x14ac:dyDescent="0.35">
      <c r="A10" s="1"/>
      <c r="B10" s="44"/>
      <c r="C10" s="46"/>
      <c r="D10" s="46"/>
      <c r="E10" s="46"/>
      <c r="F10" s="44"/>
    </row>
    <row r="11" spans="1:6" ht="14.25" customHeight="1" x14ac:dyDescent="0.35">
      <c r="A11" s="1"/>
      <c r="B11" s="48" t="s">
        <v>64</v>
      </c>
      <c r="C11" s="157">
        <v>44075</v>
      </c>
      <c r="D11" s="149"/>
      <c r="E11" s="150"/>
      <c r="F11" s="44"/>
    </row>
    <row r="12" spans="1:6" ht="14.25" customHeight="1" x14ac:dyDescent="0.35">
      <c r="A12" s="1"/>
      <c r="B12" s="44"/>
      <c r="C12" s="44"/>
      <c r="D12" s="44"/>
      <c r="E12" s="44"/>
      <c r="F12" s="44"/>
    </row>
    <row r="13" spans="1:6" ht="14.25" customHeight="1" x14ac:dyDescent="0.35">
      <c r="A13" s="1"/>
      <c r="B13" s="49" t="s">
        <v>65</v>
      </c>
      <c r="C13" s="49" t="s">
        <v>66</v>
      </c>
      <c r="D13" s="50" t="s">
        <v>58</v>
      </c>
      <c r="E13" s="50" t="s">
        <v>67</v>
      </c>
      <c r="F13" s="1"/>
    </row>
    <row r="14" spans="1:6" ht="14.25" customHeight="1" x14ac:dyDescent="0.35">
      <c r="A14" s="1"/>
      <c r="B14" s="51" t="s">
        <v>19</v>
      </c>
      <c r="C14" s="52">
        <f>VLOOKUP(B14,'Raw 1.1.1'!$A$2:$B$230,2,0)</f>
        <v>6.6</v>
      </c>
      <c r="D14" s="53" t="s">
        <v>59</v>
      </c>
      <c r="E14" s="53">
        <v>2019</v>
      </c>
      <c r="F14" s="1"/>
    </row>
    <row r="15" spans="1:6" ht="14.25" customHeight="1" x14ac:dyDescent="0.35">
      <c r="A15" s="1"/>
      <c r="B15" s="51" t="s">
        <v>20</v>
      </c>
      <c r="C15" s="52">
        <f>VLOOKUP(B15,'Raw 1.1.1'!$A$2:$B$230,2,0)</f>
        <v>4.5999999999999996</v>
      </c>
      <c r="D15" s="53" t="s">
        <v>59</v>
      </c>
      <c r="E15" s="53">
        <v>2019</v>
      </c>
      <c r="F15" s="1"/>
    </row>
    <row r="16" spans="1:6" ht="14.25" customHeight="1" x14ac:dyDescent="0.35">
      <c r="A16" s="1"/>
      <c r="B16" s="51" t="s">
        <v>21</v>
      </c>
      <c r="C16" s="52">
        <f>VLOOKUP(B16,'Raw 1.1.1'!$A$2:$B$230,2,0)</f>
        <v>6</v>
      </c>
      <c r="D16" s="53" t="s">
        <v>59</v>
      </c>
      <c r="E16" s="53">
        <v>2019</v>
      </c>
      <c r="F16" s="1"/>
    </row>
    <row r="17" spans="1:6" ht="14.25" customHeight="1" x14ac:dyDescent="0.35">
      <c r="A17" s="1"/>
      <c r="B17" s="51" t="s">
        <v>22</v>
      </c>
      <c r="C17" s="52">
        <f>VLOOKUP(B17,'Raw 1.1.1'!$A$2:$B$230,2,0)</f>
        <v>5.4</v>
      </c>
      <c r="D17" s="53" t="s">
        <v>59</v>
      </c>
      <c r="E17" s="53">
        <v>2019</v>
      </c>
      <c r="F17" s="1"/>
    </row>
    <row r="18" spans="1:6" ht="14.25" customHeight="1" x14ac:dyDescent="0.35">
      <c r="A18" s="1"/>
      <c r="B18" s="51" t="s">
        <v>23</v>
      </c>
      <c r="C18" s="52">
        <f>VLOOKUP(B18,'Raw 1.1.1'!$A$2:$B$230,2,0)</f>
        <v>9</v>
      </c>
      <c r="D18" s="53" t="s">
        <v>59</v>
      </c>
      <c r="E18" s="53">
        <v>2019</v>
      </c>
      <c r="F18" s="1"/>
    </row>
    <row r="19" spans="1:6" ht="14.25" customHeight="1" x14ac:dyDescent="0.35">
      <c r="A19" s="1"/>
      <c r="B19" s="54" t="s">
        <v>24</v>
      </c>
      <c r="C19" s="52">
        <f>VLOOKUP(B19,'Raw 1.1.1'!$A$2:$B$230,2,0)</f>
        <v>7</v>
      </c>
      <c r="D19" s="53" t="s">
        <v>59</v>
      </c>
      <c r="E19" s="53">
        <v>2019</v>
      </c>
      <c r="F19" s="1"/>
    </row>
    <row r="20" spans="1:6" ht="14.25" customHeight="1" x14ac:dyDescent="0.35">
      <c r="A20" s="1"/>
      <c r="B20" s="51" t="s">
        <v>25</v>
      </c>
      <c r="C20" s="52">
        <f>VLOOKUP(B20,'Raw 1.1.1'!$A$2:$B$230,2,0)</f>
        <v>8.3000000000000007</v>
      </c>
      <c r="D20" s="53" t="s">
        <v>59</v>
      </c>
      <c r="E20" s="53">
        <v>2019</v>
      </c>
      <c r="F20" s="1"/>
    </row>
    <row r="21" spans="1:6" ht="14.25" customHeight="1" x14ac:dyDescent="0.35">
      <c r="A21" s="1"/>
      <c r="B21" s="51" t="s">
        <v>26</v>
      </c>
      <c r="C21" s="52">
        <f>VLOOKUP(B21,'Raw 1.1.1'!$A$2:$B$230,2,0)</f>
        <v>4.2</v>
      </c>
      <c r="D21" s="53" t="s">
        <v>59</v>
      </c>
      <c r="E21" s="53">
        <v>2019</v>
      </c>
      <c r="F21" s="1"/>
    </row>
    <row r="22" spans="1:6" ht="14.25" customHeight="1" x14ac:dyDescent="0.35">
      <c r="A22" s="1"/>
      <c r="B22" s="51" t="s">
        <v>27</v>
      </c>
      <c r="C22" s="52">
        <f>VLOOKUP(B22,'Raw 1.1.1'!$A$2:$B$230,2,0)</f>
        <v>5.6</v>
      </c>
      <c r="D22" s="53" t="s">
        <v>59</v>
      </c>
      <c r="E22" s="53">
        <v>2019</v>
      </c>
      <c r="F22" s="1"/>
    </row>
    <row r="23" spans="1:6" ht="14.25" customHeight="1" x14ac:dyDescent="0.35">
      <c r="A23" s="1"/>
      <c r="B23" s="51" t="s">
        <v>28</v>
      </c>
      <c r="C23" s="52">
        <f>VLOOKUP(B23,'Raw 1.1.1'!$A$2:$B$230,2,0)</f>
        <v>4.8</v>
      </c>
      <c r="D23" s="53" t="s">
        <v>59</v>
      </c>
      <c r="E23" s="53">
        <v>2019</v>
      </c>
      <c r="F23" s="1"/>
    </row>
    <row r="24" spans="1:6" ht="14.25" customHeight="1" x14ac:dyDescent="0.35">
      <c r="A24" s="1"/>
      <c r="B24" s="51" t="s">
        <v>29</v>
      </c>
      <c r="C24" s="52">
        <f>VLOOKUP(B24,'Raw 1.1.1'!$A$2:$B$230,2,0)</f>
        <v>10.4</v>
      </c>
      <c r="D24" s="53" t="s">
        <v>59</v>
      </c>
      <c r="E24" s="53">
        <v>2019</v>
      </c>
      <c r="F24" s="1"/>
    </row>
    <row r="25" spans="1:6" ht="14.25" customHeight="1" x14ac:dyDescent="0.35">
      <c r="A25" s="1"/>
      <c r="B25" s="51" t="s">
        <v>30</v>
      </c>
      <c r="C25" s="52">
        <f>VLOOKUP(B25,'Raw 1.1.1'!$A$2:$B$230,2,0)</f>
        <v>4.7</v>
      </c>
      <c r="D25" s="53" t="s">
        <v>59</v>
      </c>
      <c r="E25" s="53">
        <v>2019</v>
      </c>
      <c r="F25" s="1"/>
    </row>
    <row r="26" spans="1:6" ht="14.25" customHeight="1" x14ac:dyDescent="0.35">
      <c r="A26" s="1"/>
      <c r="B26" s="51" t="s">
        <v>31</v>
      </c>
      <c r="C26" s="52">
        <f>VLOOKUP(B26,'Raw 1.1.1'!$A$2:$B$230,2,0)</f>
        <v>6.9</v>
      </c>
      <c r="D26" s="53" t="s">
        <v>59</v>
      </c>
      <c r="E26" s="53">
        <v>2019</v>
      </c>
      <c r="F26" s="1"/>
    </row>
    <row r="27" spans="1:6" ht="14.25" customHeight="1" x14ac:dyDescent="0.35">
      <c r="A27" s="1"/>
      <c r="B27" s="51" t="s">
        <v>32</v>
      </c>
      <c r="C27" s="52">
        <f>VLOOKUP(B27,'Raw 1.1.1'!$A$2:$B$230,2,0)</f>
        <v>3.2</v>
      </c>
      <c r="D27" s="53" t="s">
        <v>59</v>
      </c>
      <c r="E27" s="53">
        <v>2019</v>
      </c>
      <c r="F27" s="1"/>
    </row>
    <row r="28" spans="1:6" ht="14.25" customHeight="1" x14ac:dyDescent="0.35">
      <c r="A28" s="1"/>
      <c r="B28" s="51" t="s">
        <v>33</v>
      </c>
      <c r="C28" s="52">
        <f>VLOOKUP(B28,'Raw 1.1.1'!$A$2:$B$230,2,0)</f>
        <v>5</v>
      </c>
      <c r="D28" s="53" t="s">
        <v>59</v>
      </c>
      <c r="E28" s="53">
        <v>2019</v>
      </c>
      <c r="F28" s="1"/>
    </row>
    <row r="29" spans="1:6" ht="14.25" customHeight="1" x14ac:dyDescent="0.35">
      <c r="A29" s="1"/>
      <c r="B29" s="51" t="s">
        <v>34</v>
      </c>
      <c r="C29" s="52">
        <f>VLOOKUP(B29,'Raw 1.1.1'!$A$2:$B$230,2,0)</f>
        <v>5</v>
      </c>
      <c r="D29" s="53" t="s">
        <v>59</v>
      </c>
      <c r="E29" s="53">
        <v>2019</v>
      </c>
      <c r="F29" s="1"/>
    </row>
    <row r="30" spans="1:6" ht="14.25" customHeight="1" x14ac:dyDescent="0.35">
      <c r="A30" s="1"/>
      <c r="B30" s="51" t="s">
        <v>35</v>
      </c>
      <c r="C30" s="52">
        <f>VLOOKUP(B30,'Raw 1.1.1'!$A$2:$B$230,2,0)</f>
        <v>3.8</v>
      </c>
      <c r="D30" s="53" t="s">
        <v>59</v>
      </c>
      <c r="E30" s="53">
        <v>2019</v>
      </c>
      <c r="F30" s="1"/>
    </row>
    <row r="31" spans="1:6" ht="14.25" customHeight="1" x14ac:dyDescent="0.35">
      <c r="A31" s="1"/>
      <c r="B31" s="51" t="s">
        <v>36</v>
      </c>
      <c r="C31" s="52">
        <f>VLOOKUP(B31,'Raw 1.1.1'!$A$2:$B$230,2,0)</f>
        <v>5</v>
      </c>
      <c r="D31" s="53" t="s">
        <v>59</v>
      </c>
      <c r="E31" s="53">
        <v>2019</v>
      </c>
      <c r="F31" s="1"/>
    </row>
    <row r="32" spans="1:6" ht="14.25" customHeight="1" x14ac:dyDescent="0.35">
      <c r="A32" s="1"/>
      <c r="B32" s="51" t="s">
        <v>37</v>
      </c>
      <c r="C32" s="52">
        <f>VLOOKUP(B32,'Raw 1.1.1'!$A$2:$B$230,2,0)</f>
        <v>8.3000000000000007</v>
      </c>
      <c r="D32" s="53" t="s">
        <v>59</v>
      </c>
      <c r="E32" s="53">
        <v>2019</v>
      </c>
      <c r="F32" s="1"/>
    </row>
    <row r="33" spans="1:6" ht="14.25" customHeight="1" x14ac:dyDescent="0.35">
      <c r="A33" s="1"/>
      <c r="B33" s="51" t="s">
        <v>38</v>
      </c>
      <c r="C33" s="52">
        <f>VLOOKUP(B33,'Raw 1.1.1'!$A$2:$B$230,2,0)</f>
        <v>5.4</v>
      </c>
      <c r="D33" s="53" t="s">
        <v>59</v>
      </c>
      <c r="E33" s="53">
        <v>2019</v>
      </c>
      <c r="F33" s="1"/>
    </row>
    <row r="34" spans="1:6" ht="14.25" customHeight="1" x14ac:dyDescent="0.35">
      <c r="A34" s="1"/>
      <c r="B34" s="51" t="s">
        <v>39</v>
      </c>
      <c r="C34" s="52">
        <f>VLOOKUP(B34,'Raw 1.1.1'!$A$2:$B$230,2,0)</f>
        <v>6.1</v>
      </c>
      <c r="D34" s="53" t="s">
        <v>59</v>
      </c>
      <c r="E34" s="53">
        <v>2019</v>
      </c>
      <c r="F34" s="1"/>
    </row>
    <row r="35" spans="1:6" ht="14.25" customHeight="1" x14ac:dyDescent="0.35">
      <c r="A35" s="1"/>
      <c r="B35" s="51" t="s">
        <v>40</v>
      </c>
      <c r="C35" s="52">
        <f>VLOOKUP(B35,'Raw 1.1.1'!$A$2:$B$230,2,0)</f>
        <v>9.8000000000000007</v>
      </c>
      <c r="D35" s="53" t="s">
        <v>59</v>
      </c>
      <c r="E35" s="53">
        <v>2019</v>
      </c>
      <c r="F35" s="1"/>
    </row>
    <row r="36" spans="1:6" ht="14.25" customHeight="1" x14ac:dyDescent="0.35">
      <c r="A36" s="1"/>
      <c r="B36" s="51" t="s">
        <v>41</v>
      </c>
      <c r="C36" s="52">
        <f>VLOOKUP(B36,'Raw 1.1.1'!$A$2:$B$230,2,0)</f>
        <v>6.9</v>
      </c>
      <c r="D36" s="53" t="s">
        <v>59</v>
      </c>
      <c r="E36" s="53">
        <v>2019</v>
      </c>
      <c r="F36" s="1"/>
    </row>
    <row r="37" spans="1:6" ht="14.25" customHeight="1" x14ac:dyDescent="0.35">
      <c r="A37" s="1"/>
      <c r="B37" s="51" t="s">
        <v>42</v>
      </c>
      <c r="C37" s="52">
        <f>VLOOKUP(B37,'Raw 1.1.1'!$A$2:$B$230,2,0)</f>
        <v>6.5</v>
      </c>
      <c r="D37" s="53" t="s">
        <v>59</v>
      </c>
      <c r="E37" s="53">
        <v>2019</v>
      </c>
      <c r="F37" s="1"/>
    </row>
    <row r="38" spans="1:6" ht="14.25" customHeight="1" x14ac:dyDescent="0.35">
      <c r="A38" s="1"/>
      <c r="B38" s="51" t="s">
        <v>43</v>
      </c>
      <c r="C38" s="52">
        <f>VLOOKUP(B38,'Raw 1.1.1'!$A$2:$B$230,2,0)</f>
        <v>5.9</v>
      </c>
      <c r="D38" s="53" t="s">
        <v>59</v>
      </c>
      <c r="E38" s="53">
        <v>2019</v>
      </c>
      <c r="F38" s="1"/>
    </row>
    <row r="39" spans="1:6" ht="14.25" customHeight="1" x14ac:dyDescent="0.35">
      <c r="A39" s="1"/>
      <c r="B39" s="51" t="s">
        <v>44</v>
      </c>
      <c r="C39" s="52">
        <f>VLOOKUP(B39,'Raw 1.1.1'!$A$2:$B$230,2,0)</f>
        <v>6.9</v>
      </c>
      <c r="D39" s="53" t="s">
        <v>59</v>
      </c>
      <c r="E39" s="53">
        <v>2019</v>
      </c>
      <c r="F39" s="1"/>
    </row>
    <row r="40" spans="1:6" ht="14.25" customHeight="1" x14ac:dyDescent="0.35">
      <c r="A40" s="1"/>
      <c r="B40" s="51" t="s">
        <v>45</v>
      </c>
      <c r="C40" s="52">
        <f>VLOOKUP(B40,'Raw 1.1.1'!$A$2:$B$230,2,0)</f>
        <v>4.8</v>
      </c>
      <c r="D40" s="53" t="s">
        <v>59</v>
      </c>
      <c r="E40" s="53">
        <v>2019</v>
      </c>
      <c r="F40" s="1"/>
    </row>
    <row r="41" spans="1:6" ht="14.25" customHeight="1" x14ac:dyDescent="0.35">
      <c r="A41" s="1"/>
      <c r="B41" s="51" t="s">
        <v>46</v>
      </c>
      <c r="C41" s="52">
        <f>VLOOKUP(B41,'Raw 1.1.1'!$A$2:$B$230,2,0)</f>
        <v>3.9</v>
      </c>
      <c r="D41" s="53" t="s">
        <v>59</v>
      </c>
      <c r="E41" s="53">
        <v>2019</v>
      </c>
      <c r="F41" s="1"/>
    </row>
    <row r="42" spans="1:6" ht="14.25" customHeight="1" x14ac:dyDescent="0.35">
      <c r="A42" s="1"/>
      <c r="B42" s="44"/>
      <c r="C42" s="44"/>
      <c r="D42" s="44"/>
      <c r="E42" s="44"/>
      <c r="F42" s="44"/>
    </row>
  </sheetData>
  <mergeCells count="8">
    <mergeCell ref="C7:E7"/>
    <mergeCell ref="C9:E9"/>
    <mergeCell ref="C11:E11"/>
    <mergeCell ref="C2:E2"/>
    <mergeCell ref="C3:E3"/>
    <mergeCell ref="C4:E4"/>
    <mergeCell ref="C5:E5"/>
    <mergeCell ref="C6:E6"/>
  </mergeCells>
  <hyperlinks>
    <hyperlink ref="C7" r:id="rId1" xr:uid="{00000000-0004-0000-0200-000000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230"/>
  <sheetViews>
    <sheetView workbookViewId="0"/>
  </sheetViews>
  <sheetFormatPr defaultColWidth="12.6640625" defaultRowHeight="15" customHeight="1" x14ac:dyDescent="0.3"/>
  <cols>
    <col min="2" max="2" width="7" customWidth="1"/>
  </cols>
  <sheetData>
    <row r="1" spans="1:25" x14ac:dyDescent="0.35">
      <c r="A1" s="55" t="s">
        <v>68</v>
      </c>
      <c r="B1" s="56"/>
      <c r="C1" s="56"/>
      <c r="D1" s="56"/>
      <c r="E1" s="56"/>
      <c r="F1" s="56"/>
      <c r="G1" s="56"/>
      <c r="H1" s="57"/>
      <c r="I1" s="166"/>
      <c r="J1" s="161"/>
      <c r="K1" s="161"/>
      <c r="L1" s="161"/>
      <c r="M1" s="161"/>
      <c r="N1" s="166"/>
      <c r="O1" s="161"/>
      <c r="P1" s="161"/>
      <c r="Q1" s="166"/>
      <c r="R1" s="161"/>
      <c r="S1" s="166"/>
      <c r="T1" s="161"/>
      <c r="U1" s="161"/>
      <c r="V1" s="166"/>
      <c r="W1" s="161"/>
      <c r="X1" s="58"/>
      <c r="Y1" s="58"/>
    </row>
    <row r="2" spans="1:25" x14ac:dyDescent="0.35">
      <c r="A2" s="59" t="s">
        <v>69</v>
      </c>
      <c r="B2" s="60">
        <v>2019</v>
      </c>
      <c r="C2" s="59" t="s">
        <v>70</v>
      </c>
      <c r="D2" s="61"/>
      <c r="E2" s="61"/>
      <c r="F2" s="164"/>
      <c r="G2" s="161"/>
      <c r="H2" s="161"/>
      <c r="I2" s="164"/>
      <c r="J2" s="161"/>
      <c r="K2" s="161"/>
      <c r="L2" s="161"/>
      <c r="M2" s="161"/>
      <c r="N2" s="165"/>
      <c r="O2" s="161"/>
      <c r="P2" s="161"/>
      <c r="Q2" s="165"/>
      <c r="R2" s="161"/>
      <c r="S2" s="165"/>
      <c r="T2" s="161"/>
      <c r="U2" s="161"/>
      <c r="V2" s="164"/>
      <c r="W2" s="161"/>
      <c r="X2" s="62"/>
      <c r="Y2" s="62"/>
    </row>
    <row r="3" spans="1:25" x14ac:dyDescent="0.35">
      <c r="A3" s="63" t="s">
        <v>71</v>
      </c>
      <c r="B3" s="64">
        <v>4.7</v>
      </c>
      <c r="C3" s="63" t="s">
        <v>72</v>
      </c>
      <c r="D3" s="65"/>
      <c r="E3" s="65"/>
      <c r="F3" s="160"/>
      <c r="G3" s="161"/>
      <c r="H3" s="161"/>
      <c r="I3" s="160"/>
      <c r="J3" s="161"/>
      <c r="K3" s="161"/>
      <c r="L3" s="161"/>
      <c r="M3" s="161"/>
      <c r="N3" s="162"/>
      <c r="O3" s="161"/>
      <c r="P3" s="161"/>
      <c r="Q3" s="162"/>
      <c r="R3" s="161"/>
      <c r="S3" s="160"/>
      <c r="T3" s="161"/>
      <c r="U3" s="161"/>
      <c r="V3" s="163"/>
      <c r="W3" s="161"/>
      <c r="X3" s="67"/>
      <c r="Y3" s="67"/>
    </row>
    <row r="4" spans="1:25" x14ac:dyDescent="0.35">
      <c r="A4" s="63" t="s">
        <v>73</v>
      </c>
      <c r="B4" s="64">
        <v>6.3</v>
      </c>
      <c r="C4" s="63" t="s">
        <v>72</v>
      </c>
      <c r="D4" s="65"/>
      <c r="E4" s="65"/>
      <c r="F4" s="160"/>
      <c r="G4" s="161"/>
      <c r="H4" s="161"/>
      <c r="I4" s="160"/>
      <c r="J4" s="161"/>
      <c r="K4" s="161"/>
      <c r="L4" s="161"/>
      <c r="M4" s="161"/>
      <c r="N4" s="162"/>
      <c r="O4" s="161"/>
      <c r="P4" s="161"/>
      <c r="Q4" s="162"/>
      <c r="R4" s="161"/>
      <c r="S4" s="160"/>
      <c r="T4" s="161"/>
      <c r="U4" s="161"/>
      <c r="V4" s="163"/>
      <c r="W4" s="161"/>
      <c r="X4" s="67"/>
      <c r="Y4" s="67"/>
    </row>
    <row r="5" spans="1:25" x14ac:dyDescent="0.35">
      <c r="A5" s="63" t="s">
        <v>74</v>
      </c>
      <c r="B5" s="64">
        <v>12.2</v>
      </c>
      <c r="C5" s="63" t="s">
        <v>72</v>
      </c>
      <c r="D5" s="65"/>
      <c r="E5" s="65"/>
      <c r="F5" s="160"/>
      <c r="G5" s="161"/>
      <c r="H5" s="161"/>
      <c r="I5" s="160"/>
      <c r="J5" s="161"/>
      <c r="K5" s="161"/>
      <c r="L5" s="161"/>
      <c r="M5" s="161"/>
      <c r="N5" s="162"/>
      <c r="O5" s="161"/>
      <c r="P5" s="161"/>
      <c r="Q5" s="162"/>
      <c r="R5" s="161"/>
      <c r="S5" s="160"/>
      <c r="T5" s="161"/>
      <c r="U5" s="161"/>
      <c r="V5" s="163"/>
      <c r="W5" s="161"/>
      <c r="X5" s="67"/>
      <c r="Y5" s="67"/>
    </row>
    <row r="6" spans="1:25" x14ac:dyDescent="0.35">
      <c r="A6" s="63" t="s">
        <v>75</v>
      </c>
      <c r="B6" s="64">
        <v>11.1</v>
      </c>
      <c r="C6" s="63" t="s">
        <v>72</v>
      </c>
      <c r="D6" s="65"/>
      <c r="E6" s="65"/>
      <c r="F6" s="160"/>
      <c r="G6" s="161"/>
      <c r="H6" s="161"/>
      <c r="I6" s="160"/>
      <c r="J6" s="161"/>
      <c r="K6" s="161"/>
      <c r="L6" s="161"/>
      <c r="M6" s="161"/>
      <c r="N6" s="162"/>
      <c r="O6" s="161"/>
      <c r="P6" s="161"/>
      <c r="Q6" s="162"/>
      <c r="R6" s="161"/>
      <c r="S6" s="160"/>
      <c r="T6" s="161"/>
      <c r="U6" s="161"/>
      <c r="V6" s="163"/>
      <c r="W6" s="161"/>
      <c r="X6" s="67"/>
      <c r="Y6" s="67"/>
    </row>
    <row r="7" spans="1:25" x14ac:dyDescent="0.35">
      <c r="A7" s="63" t="s">
        <v>76</v>
      </c>
      <c r="B7" s="64">
        <v>8.5</v>
      </c>
      <c r="C7" s="63" t="s">
        <v>72</v>
      </c>
      <c r="D7" s="65"/>
      <c r="E7" s="65"/>
      <c r="F7" s="160"/>
      <c r="G7" s="161"/>
      <c r="H7" s="161"/>
      <c r="I7" s="160"/>
      <c r="J7" s="161"/>
      <c r="K7" s="161"/>
      <c r="L7" s="161"/>
      <c r="M7" s="161"/>
      <c r="N7" s="162"/>
      <c r="O7" s="161"/>
      <c r="P7" s="161"/>
      <c r="Q7" s="162"/>
      <c r="R7" s="161"/>
      <c r="S7" s="160"/>
      <c r="T7" s="161"/>
      <c r="U7" s="161"/>
      <c r="V7" s="160"/>
      <c r="W7" s="161"/>
      <c r="X7" s="67"/>
      <c r="Y7" s="67"/>
    </row>
    <row r="8" spans="1:25" x14ac:dyDescent="0.35">
      <c r="A8" s="63" t="s">
        <v>77</v>
      </c>
      <c r="B8" s="64">
        <v>11.3</v>
      </c>
      <c r="C8" s="63" t="s">
        <v>72</v>
      </c>
      <c r="D8" s="65"/>
      <c r="E8" s="65"/>
      <c r="F8" s="160"/>
      <c r="G8" s="161"/>
      <c r="H8" s="161"/>
      <c r="I8" s="160"/>
      <c r="J8" s="161"/>
      <c r="K8" s="161"/>
      <c r="L8" s="161"/>
      <c r="M8" s="161"/>
      <c r="N8" s="162"/>
      <c r="O8" s="161"/>
      <c r="P8" s="161"/>
      <c r="Q8" s="162"/>
      <c r="R8" s="161"/>
      <c r="S8" s="160"/>
      <c r="T8" s="161"/>
      <c r="U8" s="161"/>
      <c r="V8" s="163"/>
      <c r="W8" s="161"/>
      <c r="X8" s="67"/>
      <c r="Y8" s="67"/>
    </row>
    <row r="9" spans="1:25" x14ac:dyDescent="0.35">
      <c r="A9" s="63" t="s">
        <v>78</v>
      </c>
      <c r="B9" s="64">
        <v>11.4</v>
      </c>
      <c r="C9" s="63" t="s">
        <v>72</v>
      </c>
      <c r="D9" s="65"/>
      <c r="E9" s="65"/>
      <c r="F9" s="160"/>
      <c r="G9" s="161"/>
      <c r="H9" s="161"/>
      <c r="I9" s="160"/>
      <c r="J9" s="161"/>
      <c r="K9" s="161"/>
      <c r="L9" s="161"/>
      <c r="M9" s="161"/>
      <c r="N9" s="162"/>
      <c r="O9" s="161"/>
      <c r="P9" s="161"/>
      <c r="Q9" s="162"/>
      <c r="R9" s="161"/>
      <c r="S9" s="160"/>
      <c r="T9" s="161"/>
      <c r="U9" s="161"/>
      <c r="V9" s="163"/>
      <c r="W9" s="161"/>
      <c r="X9" s="67"/>
      <c r="Y9" s="67"/>
    </row>
    <row r="10" spans="1:25" x14ac:dyDescent="0.35">
      <c r="A10" s="63" t="s">
        <v>79</v>
      </c>
      <c r="B10" s="64">
        <v>9.1999999999999993</v>
      </c>
      <c r="C10" s="63" t="s">
        <v>65</v>
      </c>
      <c r="D10" s="65"/>
      <c r="E10" s="65"/>
      <c r="F10" s="160"/>
      <c r="G10" s="161"/>
      <c r="H10" s="161"/>
      <c r="I10" s="160"/>
      <c r="J10" s="161"/>
      <c r="K10" s="161"/>
      <c r="L10" s="161"/>
      <c r="M10" s="161"/>
      <c r="N10" s="162"/>
      <c r="O10" s="161"/>
      <c r="P10" s="161"/>
      <c r="Q10" s="162"/>
      <c r="R10" s="161"/>
      <c r="S10" s="160"/>
      <c r="T10" s="161"/>
      <c r="U10" s="161"/>
      <c r="V10" s="160"/>
      <c r="W10" s="161"/>
      <c r="X10" s="67"/>
      <c r="Y10" s="67"/>
    </row>
    <row r="11" spans="1:25" x14ac:dyDescent="0.35">
      <c r="A11" s="63" t="s">
        <v>80</v>
      </c>
      <c r="B11" s="64">
        <v>9</v>
      </c>
      <c r="C11" s="63" t="s">
        <v>65</v>
      </c>
      <c r="D11" s="65"/>
      <c r="E11" s="65"/>
      <c r="F11" s="160"/>
      <c r="G11" s="161"/>
      <c r="H11" s="161"/>
      <c r="I11" s="160"/>
      <c r="J11" s="161"/>
      <c r="K11" s="161"/>
      <c r="L11" s="161"/>
      <c r="M11" s="161"/>
      <c r="N11" s="162"/>
      <c r="O11" s="161"/>
      <c r="P11" s="161"/>
      <c r="Q11" s="162"/>
      <c r="R11" s="161"/>
      <c r="S11" s="160"/>
      <c r="T11" s="161"/>
      <c r="U11" s="161"/>
      <c r="V11" s="163"/>
      <c r="W11" s="161"/>
      <c r="X11" s="67"/>
      <c r="Y11" s="67"/>
    </row>
    <row r="12" spans="1:25" x14ac:dyDescent="0.35">
      <c r="A12" s="63" t="s">
        <v>81</v>
      </c>
      <c r="B12" s="64">
        <v>6.7</v>
      </c>
      <c r="C12" s="63" t="s">
        <v>65</v>
      </c>
      <c r="D12" s="65"/>
      <c r="E12" s="65"/>
      <c r="F12" s="160"/>
      <c r="G12" s="161"/>
      <c r="H12" s="161"/>
      <c r="I12" s="160"/>
      <c r="J12" s="161"/>
      <c r="K12" s="161"/>
      <c r="L12" s="161"/>
      <c r="M12" s="161"/>
      <c r="N12" s="162"/>
      <c r="O12" s="161"/>
      <c r="P12" s="161"/>
      <c r="Q12" s="162"/>
      <c r="R12" s="161"/>
      <c r="S12" s="160"/>
      <c r="T12" s="161"/>
      <c r="U12" s="161"/>
      <c r="V12" s="163"/>
      <c r="W12" s="161"/>
      <c r="X12" s="67"/>
      <c r="Y12" s="67"/>
    </row>
    <row r="13" spans="1:25" x14ac:dyDescent="0.35">
      <c r="A13" s="63" t="s">
        <v>82</v>
      </c>
      <c r="B13" s="64">
        <v>7.7</v>
      </c>
      <c r="C13" s="63" t="s">
        <v>65</v>
      </c>
      <c r="D13" s="65"/>
      <c r="E13" s="65"/>
      <c r="F13" s="160"/>
      <c r="G13" s="161"/>
      <c r="H13" s="161"/>
      <c r="I13" s="160"/>
      <c r="J13" s="161"/>
      <c r="K13" s="161"/>
      <c r="L13" s="161"/>
      <c r="M13" s="161"/>
      <c r="N13" s="162"/>
      <c r="O13" s="161"/>
      <c r="P13" s="161"/>
      <c r="Q13" s="162"/>
      <c r="R13" s="161"/>
      <c r="S13" s="160"/>
      <c r="T13" s="161"/>
      <c r="U13" s="161"/>
      <c r="V13" s="163"/>
      <c r="W13" s="161"/>
      <c r="X13" s="67"/>
      <c r="Y13" s="67"/>
    </row>
    <row r="14" spans="1:25" x14ac:dyDescent="0.35">
      <c r="A14" s="63" t="s">
        <v>83</v>
      </c>
      <c r="B14" s="64">
        <v>4.5</v>
      </c>
      <c r="C14" s="63" t="s">
        <v>65</v>
      </c>
      <c r="D14" s="65"/>
      <c r="E14" s="65"/>
      <c r="F14" s="160"/>
      <c r="G14" s="161"/>
      <c r="H14" s="161"/>
      <c r="I14" s="160"/>
      <c r="J14" s="161"/>
      <c r="K14" s="161"/>
      <c r="L14" s="161"/>
      <c r="M14" s="161"/>
      <c r="N14" s="162"/>
      <c r="O14" s="161"/>
      <c r="P14" s="161"/>
      <c r="Q14" s="162"/>
      <c r="R14" s="161"/>
      <c r="S14" s="160"/>
      <c r="T14" s="161"/>
      <c r="U14" s="161"/>
      <c r="V14" s="163"/>
      <c r="W14" s="161"/>
      <c r="X14" s="67"/>
      <c r="Y14" s="67"/>
    </row>
    <row r="15" spans="1:25" x14ac:dyDescent="0.35">
      <c r="A15" s="63" t="s">
        <v>84</v>
      </c>
      <c r="B15" s="63" t="s">
        <v>85</v>
      </c>
      <c r="C15" s="63" t="s">
        <v>65</v>
      </c>
      <c r="D15" s="65"/>
      <c r="E15" s="65"/>
      <c r="F15" s="160"/>
      <c r="G15" s="161"/>
      <c r="H15" s="161"/>
      <c r="I15" s="160"/>
      <c r="J15" s="161"/>
      <c r="K15" s="161"/>
      <c r="L15" s="161"/>
      <c r="M15" s="161"/>
      <c r="N15" s="162"/>
      <c r="O15" s="161"/>
      <c r="P15" s="161"/>
      <c r="Q15" s="162"/>
      <c r="R15" s="161"/>
      <c r="S15" s="160"/>
      <c r="T15" s="161"/>
      <c r="U15" s="161"/>
      <c r="V15" s="163"/>
      <c r="W15" s="161"/>
      <c r="X15" s="67"/>
      <c r="Y15" s="67"/>
    </row>
    <row r="16" spans="1:25" x14ac:dyDescent="0.35">
      <c r="A16" s="63" t="s">
        <v>86</v>
      </c>
      <c r="B16" s="64">
        <v>13.1</v>
      </c>
      <c r="C16" s="63" t="s">
        <v>65</v>
      </c>
      <c r="D16" s="65"/>
      <c r="E16" s="65"/>
      <c r="F16" s="160"/>
      <c r="G16" s="161"/>
      <c r="H16" s="161"/>
      <c r="I16" s="160"/>
      <c r="J16" s="161"/>
      <c r="K16" s="161"/>
      <c r="L16" s="161"/>
      <c r="M16" s="161"/>
      <c r="N16" s="162"/>
      <c r="O16" s="161"/>
      <c r="P16" s="161"/>
      <c r="Q16" s="162"/>
      <c r="R16" s="161"/>
      <c r="S16" s="160"/>
      <c r="T16" s="161"/>
      <c r="U16" s="161"/>
      <c r="V16" s="163"/>
      <c r="W16" s="161"/>
      <c r="X16" s="67"/>
      <c r="Y16" s="67"/>
    </row>
    <row r="17" spans="1:25" x14ac:dyDescent="0.35">
      <c r="A17" s="63" t="s">
        <v>87</v>
      </c>
      <c r="B17" s="64">
        <v>5.9</v>
      </c>
      <c r="C17" s="63" t="s">
        <v>65</v>
      </c>
      <c r="D17" s="65"/>
      <c r="E17" s="65"/>
      <c r="F17" s="160"/>
      <c r="G17" s="161"/>
      <c r="H17" s="161"/>
      <c r="I17" s="160"/>
      <c r="J17" s="161"/>
      <c r="K17" s="161"/>
      <c r="L17" s="161"/>
      <c r="M17" s="161"/>
      <c r="N17" s="162"/>
      <c r="O17" s="161"/>
      <c r="P17" s="161"/>
      <c r="Q17" s="162"/>
      <c r="R17" s="161"/>
      <c r="S17" s="160"/>
      <c r="T17" s="161"/>
      <c r="U17" s="161"/>
      <c r="V17" s="163"/>
      <c r="W17" s="161"/>
      <c r="X17" s="67"/>
      <c r="Y17" s="67"/>
    </row>
    <row r="18" spans="1:25" x14ac:dyDescent="0.35">
      <c r="A18" s="63" t="s">
        <v>88</v>
      </c>
      <c r="B18" s="64">
        <v>6.1</v>
      </c>
      <c r="C18" s="63" t="s">
        <v>65</v>
      </c>
      <c r="D18" s="65"/>
      <c r="E18" s="65"/>
      <c r="F18" s="160"/>
      <c r="G18" s="161"/>
      <c r="H18" s="161"/>
      <c r="I18" s="160"/>
      <c r="J18" s="161"/>
      <c r="K18" s="161"/>
      <c r="L18" s="161"/>
      <c r="M18" s="161"/>
      <c r="N18" s="162"/>
      <c r="O18" s="161"/>
      <c r="P18" s="161"/>
      <c r="Q18" s="162"/>
      <c r="R18" s="161"/>
      <c r="S18" s="160"/>
      <c r="T18" s="161"/>
      <c r="U18" s="161"/>
      <c r="V18" s="160"/>
      <c r="W18" s="161"/>
      <c r="X18" s="67"/>
      <c r="Y18" s="67"/>
    </row>
    <row r="19" spans="1:25" x14ac:dyDescent="0.35">
      <c r="A19" s="63" t="s">
        <v>89</v>
      </c>
      <c r="B19" s="64">
        <v>11.6</v>
      </c>
      <c r="C19" s="63" t="s">
        <v>65</v>
      </c>
      <c r="D19" s="65"/>
      <c r="E19" s="65"/>
      <c r="F19" s="160"/>
      <c r="G19" s="161"/>
      <c r="H19" s="161"/>
      <c r="I19" s="160"/>
      <c r="J19" s="161"/>
      <c r="K19" s="161"/>
      <c r="L19" s="161"/>
      <c r="M19" s="161"/>
      <c r="N19" s="162"/>
      <c r="O19" s="161"/>
      <c r="P19" s="161"/>
      <c r="Q19" s="162"/>
      <c r="R19" s="161"/>
      <c r="S19" s="160"/>
      <c r="T19" s="161"/>
      <c r="U19" s="161"/>
      <c r="V19" s="160"/>
      <c r="W19" s="161"/>
      <c r="X19" s="67"/>
      <c r="Y19" s="67"/>
    </row>
    <row r="20" spans="1:25" x14ac:dyDescent="0.35">
      <c r="A20" s="63" t="s">
        <v>90</v>
      </c>
      <c r="B20" s="64">
        <v>5.6</v>
      </c>
      <c r="C20" s="63" t="s">
        <v>65</v>
      </c>
      <c r="D20" s="65"/>
      <c r="E20" s="65"/>
      <c r="F20" s="160"/>
      <c r="G20" s="161"/>
      <c r="H20" s="161"/>
      <c r="I20" s="160"/>
      <c r="J20" s="161"/>
      <c r="K20" s="161"/>
      <c r="L20" s="161"/>
      <c r="M20" s="161"/>
      <c r="N20" s="162"/>
      <c r="O20" s="161"/>
      <c r="P20" s="161"/>
      <c r="Q20" s="162"/>
      <c r="R20" s="161"/>
      <c r="S20" s="160"/>
      <c r="T20" s="161"/>
      <c r="U20" s="161"/>
      <c r="V20" s="160"/>
      <c r="W20" s="161"/>
      <c r="X20" s="67"/>
      <c r="Y20" s="67"/>
    </row>
    <row r="21" spans="1:25" x14ac:dyDescent="0.35">
      <c r="A21" s="63" t="s">
        <v>19</v>
      </c>
      <c r="B21" s="64">
        <v>6.6</v>
      </c>
      <c r="C21" s="63" t="s">
        <v>65</v>
      </c>
      <c r="D21" s="65"/>
      <c r="E21" s="65"/>
      <c r="F21" s="160"/>
      <c r="G21" s="161"/>
      <c r="H21" s="161"/>
      <c r="I21" s="160"/>
      <c r="J21" s="161"/>
      <c r="K21" s="161"/>
      <c r="L21" s="161"/>
      <c r="M21" s="161"/>
      <c r="N21" s="162"/>
      <c r="O21" s="161"/>
      <c r="P21" s="161"/>
      <c r="Q21" s="162"/>
      <c r="R21" s="161"/>
      <c r="S21" s="160"/>
      <c r="T21" s="161"/>
      <c r="U21" s="161"/>
      <c r="V21" s="160"/>
      <c r="W21" s="161"/>
      <c r="X21" s="67"/>
      <c r="Y21" s="67"/>
    </row>
    <row r="22" spans="1:25" x14ac:dyDescent="0.35">
      <c r="A22" s="63" t="s">
        <v>91</v>
      </c>
      <c r="B22" s="64">
        <v>6.1</v>
      </c>
      <c r="C22" s="63" t="s">
        <v>65</v>
      </c>
      <c r="D22" s="65"/>
      <c r="E22" s="65"/>
      <c r="F22" s="160"/>
      <c r="G22" s="161"/>
      <c r="H22" s="161"/>
      <c r="I22" s="160"/>
      <c r="J22" s="161"/>
      <c r="K22" s="161"/>
      <c r="L22" s="161"/>
      <c r="M22" s="161"/>
      <c r="N22" s="162"/>
      <c r="O22" s="161"/>
      <c r="P22" s="161"/>
      <c r="Q22" s="162"/>
      <c r="R22" s="161"/>
      <c r="S22" s="160"/>
      <c r="T22" s="161"/>
      <c r="U22" s="161"/>
      <c r="V22" s="163"/>
      <c r="W22" s="161"/>
      <c r="X22" s="67"/>
      <c r="Y22" s="67"/>
    </row>
    <row r="23" spans="1:25" x14ac:dyDescent="0.35">
      <c r="A23" s="63" t="s">
        <v>92</v>
      </c>
      <c r="B23" s="64">
        <v>8.8000000000000007</v>
      </c>
      <c r="C23" s="63" t="s">
        <v>65</v>
      </c>
      <c r="D23" s="65"/>
      <c r="E23" s="65"/>
      <c r="F23" s="160"/>
      <c r="G23" s="161"/>
      <c r="H23" s="161"/>
      <c r="I23" s="160"/>
      <c r="J23" s="161"/>
      <c r="K23" s="161"/>
      <c r="L23" s="161"/>
      <c r="M23" s="161"/>
      <c r="N23" s="160"/>
      <c r="O23" s="161"/>
      <c r="P23" s="161"/>
      <c r="Q23" s="162"/>
      <c r="R23" s="161"/>
      <c r="S23" s="160"/>
      <c r="T23" s="161"/>
      <c r="U23" s="161"/>
      <c r="V23" s="163"/>
      <c r="W23" s="161"/>
      <c r="X23" s="67"/>
      <c r="Y23" s="67"/>
    </row>
    <row r="24" spans="1:25" x14ac:dyDescent="0.35">
      <c r="A24" s="63" t="s">
        <v>93</v>
      </c>
      <c r="B24" s="64">
        <v>15.6</v>
      </c>
      <c r="C24" s="63" t="s">
        <v>65</v>
      </c>
      <c r="D24" s="65"/>
      <c r="E24" s="65"/>
      <c r="F24" s="160"/>
      <c r="G24" s="161"/>
      <c r="H24" s="161"/>
      <c r="I24" s="160"/>
      <c r="J24" s="161"/>
      <c r="K24" s="161"/>
      <c r="L24" s="161"/>
      <c r="M24" s="161"/>
      <c r="N24" s="162"/>
      <c r="O24" s="161"/>
      <c r="P24" s="161"/>
      <c r="Q24" s="162"/>
      <c r="R24" s="161"/>
      <c r="S24" s="160"/>
      <c r="T24" s="161"/>
      <c r="U24" s="161"/>
      <c r="V24" s="163"/>
      <c r="W24" s="161"/>
      <c r="X24" s="67"/>
      <c r="Y24" s="67"/>
    </row>
    <row r="25" spans="1:25" x14ac:dyDescent="0.35">
      <c r="A25" s="63" t="s">
        <v>94</v>
      </c>
      <c r="B25" s="64">
        <v>9.1999999999999993</v>
      </c>
      <c r="C25" s="63" t="s">
        <v>65</v>
      </c>
      <c r="D25" s="65"/>
      <c r="E25" s="65"/>
      <c r="F25" s="160"/>
      <c r="G25" s="161"/>
      <c r="H25" s="161"/>
      <c r="I25" s="160"/>
      <c r="J25" s="161"/>
      <c r="K25" s="161"/>
      <c r="L25" s="161"/>
      <c r="M25" s="161"/>
      <c r="N25" s="162"/>
      <c r="O25" s="161"/>
      <c r="P25" s="161"/>
      <c r="Q25" s="162"/>
      <c r="R25" s="161"/>
      <c r="S25" s="160"/>
      <c r="T25" s="161"/>
      <c r="U25" s="161"/>
      <c r="V25" s="163"/>
      <c r="W25" s="161"/>
      <c r="X25" s="67"/>
      <c r="Y25" s="67"/>
    </row>
    <row r="26" spans="1:25" x14ac:dyDescent="0.35">
      <c r="A26" s="63" t="s">
        <v>95</v>
      </c>
      <c r="B26" s="64">
        <v>13.4</v>
      </c>
      <c r="C26" s="63" t="s">
        <v>65</v>
      </c>
      <c r="D26" s="65"/>
      <c r="E26" s="65"/>
      <c r="F26" s="160"/>
      <c r="G26" s="161"/>
      <c r="H26" s="161"/>
      <c r="I26" s="160"/>
      <c r="J26" s="161"/>
      <c r="K26" s="161"/>
      <c r="L26" s="161"/>
      <c r="M26" s="161"/>
      <c r="N26" s="162"/>
      <c r="O26" s="161"/>
      <c r="P26" s="161"/>
      <c r="Q26" s="162"/>
      <c r="R26" s="161"/>
      <c r="S26" s="160"/>
      <c r="T26" s="161"/>
      <c r="U26" s="161"/>
      <c r="V26" s="163"/>
      <c r="W26" s="161"/>
      <c r="X26" s="67"/>
      <c r="Y26" s="67"/>
    </row>
    <row r="27" spans="1:25" x14ac:dyDescent="0.35">
      <c r="A27" s="63" t="s">
        <v>96</v>
      </c>
      <c r="B27" s="64">
        <v>5</v>
      </c>
      <c r="C27" s="63" t="s">
        <v>65</v>
      </c>
      <c r="D27" s="65"/>
      <c r="E27" s="65"/>
      <c r="F27" s="160"/>
      <c r="G27" s="161"/>
      <c r="H27" s="161"/>
      <c r="I27" s="160"/>
      <c r="J27" s="161"/>
      <c r="K27" s="161"/>
      <c r="L27" s="161"/>
      <c r="M27" s="161"/>
      <c r="N27" s="162"/>
      <c r="O27" s="161"/>
      <c r="P27" s="161"/>
      <c r="Q27" s="162"/>
      <c r="R27" s="161"/>
      <c r="S27" s="160"/>
      <c r="T27" s="161"/>
      <c r="U27" s="161"/>
      <c r="V27" s="160"/>
      <c r="W27" s="161"/>
      <c r="X27" s="67"/>
      <c r="Y27" s="67"/>
    </row>
    <row r="28" spans="1:25" x14ac:dyDescent="0.35">
      <c r="A28" s="63" t="s">
        <v>20</v>
      </c>
      <c r="B28" s="64">
        <v>4.5999999999999996</v>
      </c>
      <c r="C28" s="63" t="s">
        <v>65</v>
      </c>
      <c r="D28" s="65"/>
      <c r="E28" s="65"/>
      <c r="F28" s="160"/>
      <c r="G28" s="161"/>
      <c r="H28" s="161"/>
      <c r="I28" s="160"/>
      <c r="J28" s="161"/>
      <c r="K28" s="161"/>
      <c r="L28" s="161"/>
      <c r="M28" s="161"/>
      <c r="N28" s="162"/>
      <c r="O28" s="161"/>
      <c r="P28" s="161"/>
      <c r="Q28" s="162"/>
      <c r="R28" s="161"/>
      <c r="S28" s="160"/>
      <c r="T28" s="161"/>
      <c r="U28" s="161"/>
      <c r="V28" s="163"/>
      <c r="W28" s="161"/>
      <c r="X28" s="67"/>
      <c r="Y28" s="67"/>
    </row>
    <row r="29" spans="1:25" x14ac:dyDescent="0.35">
      <c r="A29" s="63" t="s">
        <v>97</v>
      </c>
      <c r="B29" s="64">
        <v>17.100000000000001</v>
      </c>
      <c r="C29" s="63" t="s">
        <v>65</v>
      </c>
      <c r="D29" s="65"/>
      <c r="E29" s="65"/>
      <c r="F29" s="160"/>
      <c r="G29" s="161"/>
      <c r="H29" s="161"/>
      <c r="I29" s="160"/>
      <c r="J29" s="161"/>
      <c r="K29" s="161"/>
      <c r="L29" s="161"/>
      <c r="M29" s="161"/>
      <c r="N29" s="162"/>
      <c r="O29" s="161"/>
      <c r="P29" s="161"/>
      <c r="Q29" s="162"/>
      <c r="R29" s="161"/>
      <c r="S29" s="160"/>
      <c r="T29" s="161"/>
      <c r="U29" s="161"/>
      <c r="V29" s="163"/>
      <c r="W29" s="161"/>
      <c r="X29" s="67"/>
      <c r="Y29" s="67"/>
    </row>
    <row r="30" spans="1:25" x14ac:dyDescent="0.35">
      <c r="A30" s="63" t="s">
        <v>98</v>
      </c>
      <c r="B30" s="64">
        <v>1</v>
      </c>
      <c r="C30" s="63" t="s">
        <v>65</v>
      </c>
      <c r="D30" s="65"/>
      <c r="E30" s="65"/>
      <c r="F30" s="160"/>
      <c r="G30" s="161"/>
      <c r="H30" s="161"/>
      <c r="I30" s="160"/>
      <c r="J30" s="161"/>
      <c r="K30" s="161"/>
      <c r="L30" s="161"/>
      <c r="M30" s="161"/>
      <c r="N30" s="162"/>
      <c r="O30" s="161"/>
      <c r="P30" s="161"/>
      <c r="Q30" s="162"/>
      <c r="R30" s="161"/>
      <c r="S30" s="160"/>
      <c r="T30" s="161"/>
      <c r="U30" s="161"/>
      <c r="V30" s="163"/>
      <c r="W30" s="161"/>
      <c r="X30" s="67"/>
      <c r="Y30" s="67"/>
    </row>
    <row r="31" spans="1:25" x14ac:dyDescent="0.35">
      <c r="A31" s="63" t="s">
        <v>99</v>
      </c>
      <c r="B31" s="64">
        <v>6.7</v>
      </c>
      <c r="C31" s="63" t="s">
        <v>65</v>
      </c>
    </row>
    <row r="32" spans="1:25" x14ac:dyDescent="0.35">
      <c r="A32" s="63" t="s">
        <v>100</v>
      </c>
      <c r="B32" s="64">
        <v>10.3</v>
      </c>
      <c r="C32" s="63" t="s">
        <v>65</v>
      </c>
    </row>
    <row r="33" spans="1:3" x14ac:dyDescent="0.35">
      <c r="A33" s="63" t="s">
        <v>101</v>
      </c>
      <c r="B33" s="64">
        <v>6.8</v>
      </c>
      <c r="C33" s="63" t="s">
        <v>65</v>
      </c>
    </row>
    <row r="34" spans="1:3" x14ac:dyDescent="0.35">
      <c r="A34" s="63" t="s">
        <v>102</v>
      </c>
      <c r="B34" s="64">
        <v>9</v>
      </c>
      <c r="C34" s="63" t="s">
        <v>65</v>
      </c>
    </row>
    <row r="35" spans="1:3" x14ac:dyDescent="0.35">
      <c r="A35" s="63" t="s">
        <v>103</v>
      </c>
      <c r="B35" s="64">
        <v>5.8</v>
      </c>
      <c r="C35" s="63" t="s">
        <v>65</v>
      </c>
    </row>
    <row r="36" spans="1:3" x14ac:dyDescent="0.35">
      <c r="A36" s="63" t="s">
        <v>104</v>
      </c>
      <c r="B36" s="64">
        <v>10.4</v>
      </c>
      <c r="C36" s="63" t="s">
        <v>65</v>
      </c>
    </row>
    <row r="37" spans="1:3" x14ac:dyDescent="0.35">
      <c r="A37" s="63" t="s">
        <v>105</v>
      </c>
      <c r="B37" s="64">
        <v>14.2</v>
      </c>
      <c r="C37" s="63" t="s">
        <v>65</v>
      </c>
    </row>
    <row r="38" spans="1:3" x14ac:dyDescent="0.35">
      <c r="A38" s="63" t="s">
        <v>106</v>
      </c>
      <c r="B38" s="64">
        <v>13.3</v>
      </c>
      <c r="C38" s="63" t="s">
        <v>65</v>
      </c>
    </row>
    <row r="39" spans="1:3" x14ac:dyDescent="0.35">
      <c r="A39" s="63" t="s">
        <v>21</v>
      </c>
      <c r="B39" s="64">
        <v>6</v>
      </c>
      <c r="C39" s="63" t="s">
        <v>65</v>
      </c>
    </row>
    <row r="40" spans="1:3" x14ac:dyDescent="0.35">
      <c r="A40" s="63" t="s">
        <v>107</v>
      </c>
      <c r="B40" s="64">
        <v>7.3</v>
      </c>
      <c r="C40" s="63" t="s">
        <v>65</v>
      </c>
    </row>
    <row r="41" spans="1:3" x14ac:dyDescent="0.35">
      <c r="A41" s="63" t="s">
        <v>108</v>
      </c>
      <c r="B41" s="64">
        <v>5.0999999999999996</v>
      </c>
      <c r="C41" s="63" t="s">
        <v>65</v>
      </c>
    </row>
    <row r="42" spans="1:3" x14ac:dyDescent="0.35">
      <c r="A42" s="63" t="s">
        <v>109</v>
      </c>
      <c r="B42" s="64">
        <v>2.4</v>
      </c>
      <c r="C42" s="63" t="s">
        <v>65</v>
      </c>
    </row>
    <row r="43" spans="1:3" x14ac:dyDescent="0.35">
      <c r="A43" s="63" t="s">
        <v>110</v>
      </c>
      <c r="B43" s="64">
        <v>6.4</v>
      </c>
      <c r="C43" s="63" t="s">
        <v>65</v>
      </c>
    </row>
    <row r="44" spans="1:3" x14ac:dyDescent="0.35">
      <c r="A44" s="63" t="s">
        <v>111</v>
      </c>
      <c r="B44" s="64">
        <v>6</v>
      </c>
      <c r="C44" s="63" t="s">
        <v>65</v>
      </c>
    </row>
    <row r="45" spans="1:3" x14ac:dyDescent="0.35">
      <c r="A45" s="63" t="s">
        <v>112</v>
      </c>
      <c r="B45" s="64">
        <v>7.6</v>
      </c>
      <c r="C45" s="63" t="s">
        <v>65</v>
      </c>
    </row>
    <row r="46" spans="1:3" x14ac:dyDescent="0.35">
      <c r="A46" s="63" t="s">
        <v>113</v>
      </c>
      <c r="B46" s="64">
        <v>6.8</v>
      </c>
      <c r="C46" s="63" t="s">
        <v>65</v>
      </c>
    </row>
    <row r="47" spans="1:3" x14ac:dyDescent="0.35">
      <c r="A47" s="63" t="s">
        <v>114</v>
      </c>
      <c r="B47" s="64">
        <v>6</v>
      </c>
      <c r="C47" s="63" t="s">
        <v>65</v>
      </c>
    </row>
    <row r="48" spans="1:3" x14ac:dyDescent="0.35">
      <c r="A48" s="63" t="s">
        <v>115</v>
      </c>
      <c r="B48" s="64">
        <v>6</v>
      </c>
      <c r="C48" s="63" t="s">
        <v>65</v>
      </c>
    </row>
    <row r="49" spans="1:3" x14ac:dyDescent="0.35">
      <c r="A49" s="63" t="s">
        <v>116</v>
      </c>
      <c r="B49" s="64">
        <v>3.9</v>
      </c>
      <c r="C49" s="63" t="s">
        <v>65</v>
      </c>
    </row>
    <row r="50" spans="1:3" x14ac:dyDescent="0.35">
      <c r="A50" s="63" t="s">
        <v>117</v>
      </c>
      <c r="B50" s="64">
        <v>8.6</v>
      </c>
      <c r="C50" s="63" t="s">
        <v>65</v>
      </c>
    </row>
    <row r="51" spans="1:3" x14ac:dyDescent="0.35">
      <c r="A51" s="63" t="s">
        <v>118</v>
      </c>
      <c r="B51" s="64">
        <v>9.1999999999999993</v>
      </c>
      <c r="C51" s="63" t="s">
        <v>65</v>
      </c>
    </row>
    <row r="52" spans="1:3" x14ac:dyDescent="0.35">
      <c r="A52" s="63" t="s">
        <v>119</v>
      </c>
      <c r="B52" s="64">
        <v>7.4</v>
      </c>
      <c r="C52" s="63" t="s">
        <v>65</v>
      </c>
    </row>
    <row r="53" spans="1:3" x14ac:dyDescent="0.35">
      <c r="A53" s="63" t="s">
        <v>120</v>
      </c>
      <c r="B53" s="64">
        <v>12.3</v>
      </c>
      <c r="C53" s="63" t="s">
        <v>65</v>
      </c>
    </row>
    <row r="54" spans="1:3" x14ac:dyDescent="0.35">
      <c r="A54" s="63" t="s">
        <v>121</v>
      </c>
      <c r="B54" s="64">
        <v>6</v>
      </c>
      <c r="C54" s="63" t="s">
        <v>65</v>
      </c>
    </row>
    <row r="55" spans="1:3" x14ac:dyDescent="0.35">
      <c r="A55" s="63" t="s">
        <v>122</v>
      </c>
      <c r="B55" s="63" t="s">
        <v>85</v>
      </c>
      <c r="C55" s="63" t="s">
        <v>65</v>
      </c>
    </row>
    <row r="56" spans="1:3" x14ac:dyDescent="0.35">
      <c r="A56" s="63" t="s">
        <v>123</v>
      </c>
      <c r="B56" s="64">
        <v>9.1</v>
      </c>
      <c r="C56" s="63" t="s">
        <v>65</v>
      </c>
    </row>
    <row r="57" spans="1:3" x14ac:dyDescent="0.35">
      <c r="A57" s="63" t="s">
        <v>124</v>
      </c>
      <c r="B57" s="64">
        <v>2.4</v>
      </c>
      <c r="C57" s="63" t="s">
        <v>65</v>
      </c>
    </row>
    <row r="58" spans="1:3" x14ac:dyDescent="0.35">
      <c r="A58" s="63" t="s">
        <v>22</v>
      </c>
      <c r="B58" s="64">
        <v>5.4</v>
      </c>
      <c r="C58" s="63" t="s">
        <v>65</v>
      </c>
    </row>
    <row r="59" spans="1:3" x14ac:dyDescent="0.35">
      <c r="A59" s="63" t="s">
        <v>125</v>
      </c>
      <c r="B59" s="64">
        <v>9.6</v>
      </c>
      <c r="C59" s="63" t="s">
        <v>65</v>
      </c>
    </row>
    <row r="60" spans="1:3" x14ac:dyDescent="0.35">
      <c r="A60" s="63" t="s">
        <v>126</v>
      </c>
      <c r="B60" s="64">
        <v>11.6</v>
      </c>
      <c r="C60" s="63" t="s">
        <v>65</v>
      </c>
    </row>
    <row r="61" spans="1:3" x14ac:dyDescent="0.35">
      <c r="A61" s="63" t="s">
        <v>23</v>
      </c>
      <c r="B61" s="64">
        <v>9</v>
      </c>
      <c r="C61" s="63" t="s">
        <v>65</v>
      </c>
    </row>
    <row r="62" spans="1:3" x14ac:dyDescent="0.35">
      <c r="A62" s="68" t="s">
        <v>24</v>
      </c>
      <c r="B62" s="64">
        <v>7</v>
      </c>
      <c r="C62" s="63" t="s">
        <v>65</v>
      </c>
    </row>
    <row r="63" spans="1:3" x14ac:dyDescent="0.35">
      <c r="A63" s="63" t="s">
        <v>127</v>
      </c>
      <c r="B63" s="64">
        <v>6.4</v>
      </c>
      <c r="C63" s="63" t="s">
        <v>65</v>
      </c>
    </row>
    <row r="64" spans="1:3" x14ac:dyDescent="0.35">
      <c r="A64" s="63" t="s">
        <v>128</v>
      </c>
      <c r="B64" s="64">
        <v>6</v>
      </c>
      <c r="C64" s="63" t="s">
        <v>65</v>
      </c>
    </row>
    <row r="65" spans="1:3" x14ac:dyDescent="0.35">
      <c r="A65" s="63" t="s">
        <v>25</v>
      </c>
      <c r="B65" s="64">
        <v>8.3000000000000007</v>
      </c>
      <c r="C65" s="63" t="s">
        <v>65</v>
      </c>
    </row>
    <row r="66" spans="1:3" x14ac:dyDescent="0.35">
      <c r="A66" s="63" t="s">
        <v>129</v>
      </c>
      <c r="B66" s="64">
        <v>5.0999999999999996</v>
      </c>
      <c r="C66" s="63" t="s">
        <v>65</v>
      </c>
    </row>
    <row r="67" spans="1:3" x14ac:dyDescent="0.35">
      <c r="A67" s="63" t="s">
        <v>130</v>
      </c>
      <c r="B67" s="64">
        <v>11.6</v>
      </c>
      <c r="C67" s="63" t="s">
        <v>65</v>
      </c>
    </row>
    <row r="68" spans="1:3" x14ac:dyDescent="0.35">
      <c r="A68" s="63" t="s">
        <v>131</v>
      </c>
      <c r="B68" s="64">
        <v>8.6</v>
      </c>
      <c r="C68" s="63" t="s">
        <v>65</v>
      </c>
    </row>
    <row r="69" spans="1:3" x14ac:dyDescent="0.35">
      <c r="A69" s="63" t="s">
        <v>132</v>
      </c>
      <c r="B69" s="64">
        <v>5.5</v>
      </c>
      <c r="C69" s="63" t="s">
        <v>65</v>
      </c>
    </row>
    <row r="70" spans="1:3" x14ac:dyDescent="0.35">
      <c r="A70" s="63" t="s">
        <v>133</v>
      </c>
      <c r="B70" s="64">
        <v>17.2</v>
      </c>
      <c r="C70" s="63" t="s">
        <v>65</v>
      </c>
    </row>
    <row r="71" spans="1:3" x14ac:dyDescent="0.35">
      <c r="A71" s="63" t="s">
        <v>134</v>
      </c>
      <c r="B71" s="64">
        <v>8.8000000000000007</v>
      </c>
      <c r="C71" s="63" t="s">
        <v>65</v>
      </c>
    </row>
    <row r="72" spans="1:3" x14ac:dyDescent="0.35">
      <c r="A72" s="63" t="s">
        <v>135</v>
      </c>
      <c r="B72" s="64">
        <v>6</v>
      </c>
      <c r="C72" s="63" t="s">
        <v>65</v>
      </c>
    </row>
    <row r="73" spans="1:3" x14ac:dyDescent="0.35">
      <c r="A73" s="63" t="s">
        <v>136</v>
      </c>
      <c r="B73" s="64">
        <v>5.0999999999999996</v>
      </c>
      <c r="C73" s="63" t="s">
        <v>65</v>
      </c>
    </row>
    <row r="74" spans="1:3" x14ac:dyDescent="0.35">
      <c r="A74" s="63" t="s">
        <v>26</v>
      </c>
      <c r="B74" s="64">
        <v>4.2</v>
      </c>
      <c r="C74" s="63" t="s">
        <v>65</v>
      </c>
    </row>
    <row r="75" spans="1:3" x14ac:dyDescent="0.35">
      <c r="A75" s="63" t="s">
        <v>137</v>
      </c>
      <c r="B75" s="64">
        <v>4.5</v>
      </c>
      <c r="C75" s="63" t="s">
        <v>65</v>
      </c>
    </row>
    <row r="76" spans="1:3" x14ac:dyDescent="0.35">
      <c r="A76" s="63" t="s">
        <v>138</v>
      </c>
      <c r="B76" s="64">
        <v>4.3</v>
      </c>
      <c r="C76" s="63" t="s">
        <v>65</v>
      </c>
    </row>
    <row r="77" spans="1:3" x14ac:dyDescent="0.35">
      <c r="A77" s="63" t="s">
        <v>139</v>
      </c>
      <c r="B77" s="64">
        <v>4.7</v>
      </c>
      <c r="C77" s="63" t="s">
        <v>65</v>
      </c>
    </row>
    <row r="78" spans="1:3" x14ac:dyDescent="0.35">
      <c r="A78" s="63" t="s">
        <v>140</v>
      </c>
      <c r="B78" s="64">
        <v>14.7</v>
      </c>
      <c r="C78" s="63" t="s">
        <v>65</v>
      </c>
    </row>
    <row r="79" spans="1:3" x14ac:dyDescent="0.35">
      <c r="A79" s="63" t="s">
        <v>27</v>
      </c>
      <c r="B79" s="64">
        <v>5.6</v>
      </c>
      <c r="C79" s="63" t="s">
        <v>65</v>
      </c>
    </row>
    <row r="80" spans="1:3" x14ac:dyDescent="0.35">
      <c r="A80" s="63" t="s">
        <v>28</v>
      </c>
      <c r="B80" s="64">
        <v>4.8</v>
      </c>
      <c r="C80" s="63" t="s">
        <v>65</v>
      </c>
    </row>
    <row r="81" spans="1:3" x14ac:dyDescent="0.35">
      <c r="A81" s="63" t="s">
        <v>141</v>
      </c>
      <c r="B81" s="63" t="s">
        <v>85</v>
      </c>
      <c r="C81" s="63" t="s">
        <v>65</v>
      </c>
    </row>
    <row r="82" spans="1:3" x14ac:dyDescent="0.35">
      <c r="A82" s="63" t="s">
        <v>142</v>
      </c>
      <c r="B82" s="64">
        <v>19.5</v>
      </c>
      <c r="C82" s="63" t="s">
        <v>65</v>
      </c>
    </row>
    <row r="83" spans="1:3" x14ac:dyDescent="0.35">
      <c r="A83" s="63" t="s">
        <v>143</v>
      </c>
      <c r="B83" s="64">
        <v>6</v>
      </c>
      <c r="C83" s="63" t="s">
        <v>65</v>
      </c>
    </row>
    <row r="84" spans="1:3" x14ac:dyDescent="0.35">
      <c r="A84" s="63" t="s">
        <v>144</v>
      </c>
      <c r="B84" s="64">
        <v>1.9</v>
      </c>
      <c r="C84" s="63" t="s">
        <v>65</v>
      </c>
    </row>
    <row r="85" spans="1:3" x14ac:dyDescent="0.35">
      <c r="A85" s="63" t="s">
        <v>145</v>
      </c>
      <c r="B85" s="64">
        <v>5.8</v>
      </c>
      <c r="C85" s="63" t="s">
        <v>65</v>
      </c>
    </row>
    <row r="86" spans="1:3" x14ac:dyDescent="0.35">
      <c r="A86" s="63" t="s">
        <v>29</v>
      </c>
      <c r="B86" s="64">
        <v>10.4</v>
      </c>
      <c r="C86" s="63" t="s">
        <v>65</v>
      </c>
    </row>
    <row r="87" spans="1:3" x14ac:dyDescent="0.35">
      <c r="A87" s="63" t="s">
        <v>146</v>
      </c>
      <c r="B87" s="64">
        <v>2.5</v>
      </c>
      <c r="C87" s="63" t="s">
        <v>65</v>
      </c>
    </row>
    <row r="88" spans="1:3" x14ac:dyDescent="0.35">
      <c r="A88" s="63" t="s">
        <v>30</v>
      </c>
      <c r="B88" s="64">
        <v>4.7</v>
      </c>
      <c r="C88" s="63" t="s">
        <v>65</v>
      </c>
    </row>
    <row r="89" spans="1:3" x14ac:dyDescent="0.35">
      <c r="A89" s="63" t="s">
        <v>147</v>
      </c>
      <c r="B89" s="64">
        <v>2.1</v>
      </c>
      <c r="C89" s="63" t="s">
        <v>65</v>
      </c>
    </row>
    <row r="90" spans="1:3" x14ac:dyDescent="0.35">
      <c r="A90" s="63" t="s">
        <v>148</v>
      </c>
      <c r="B90" s="64">
        <v>10.7</v>
      </c>
      <c r="C90" s="63" t="s">
        <v>65</v>
      </c>
    </row>
    <row r="91" spans="1:3" x14ac:dyDescent="0.35">
      <c r="A91" s="63" t="s">
        <v>149</v>
      </c>
      <c r="B91" s="63" t="s">
        <v>85</v>
      </c>
      <c r="C91" s="63" t="s">
        <v>65</v>
      </c>
    </row>
    <row r="92" spans="1:3" x14ac:dyDescent="0.35">
      <c r="A92" s="63" t="s">
        <v>150</v>
      </c>
      <c r="B92" s="64">
        <v>18.7</v>
      </c>
      <c r="C92" s="63" t="s">
        <v>65</v>
      </c>
    </row>
    <row r="93" spans="1:3" x14ac:dyDescent="0.35">
      <c r="A93" s="63" t="s">
        <v>151</v>
      </c>
      <c r="B93" s="64">
        <v>10</v>
      </c>
      <c r="C93" s="63" t="s">
        <v>65</v>
      </c>
    </row>
    <row r="94" spans="1:3" x14ac:dyDescent="0.35">
      <c r="A94" s="63" t="s">
        <v>152</v>
      </c>
      <c r="B94" s="64">
        <v>2.4</v>
      </c>
      <c r="C94" s="63" t="s">
        <v>65</v>
      </c>
    </row>
    <row r="95" spans="1:3" x14ac:dyDescent="0.35">
      <c r="A95" s="63" t="s">
        <v>153</v>
      </c>
      <c r="B95" s="64">
        <v>2.4</v>
      </c>
      <c r="C95" s="63" t="s">
        <v>65</v>
      </c>
    </row>
    <row r="96" spans="1:3" x14ac:dyDescent="0.35">
      <c r="A96" s="63" t="s">
        <v>154</v>
      </c>
      <c r="B96" s="64">
        <v>11.6</v>
      </c>
      <c r="C96" s="63" t="s">
        <v>65</v>
      </c>
    </row>
    <row r="97" spans="1:3" x14ac:dyDescent="0.35">
      <c r="A97" s="63" t="s">
        <v>155</v>
      </c>
      <c r="B97" s="64">
        <v>6.7</v>
      </c>
      <c r="C97" s="63" t="s">
        <v>65</v>
      </c>
    </row>
    <row r="98" spans="1:3" x14ac:dyDescent="0.35">
      <c r="A98" s="63" t="s">
        <v>156</v>
      </c>
      <c r="B98" s="64">
        <v>7.3</v>
      </c>
      <c r="C98" s="63" t="s">
        <v>65</v>
      </c>
    </row>
    <row r="99" spans="1:3" x14ac:dyDescent="0.35">
      <c r="A99" s="63" t="s">
        <v>157</v>
      </c>
      <c r="B99" s="64">
        <v>4.5</v>
      </c>
      <c r="C99" s="63" t="s">
        <v>65</v>
      </c>
    </row>
    <row r="100" spans="1:3" x14ac:dyDescent="0.35">
      <c r="A100" s="63" t="s">
        <v>31</v>
      </c>
      <c r="B100" s="64">
        <v>6.9</v>
      </c>
      <c r="C100" s="63" t="s">
        <v>65</v>
      </c>
    </row>
    <row r="101" spans="1:3" x14ac:dyDescent="0.35">
      <c r="A101" s="63" t="s">
        <v>158</v>
      </c>
      <c r="B101" s="64">
        <v>5.8</v>
      </c>
      <c r="C101" s="63" t="s">
        <v>65</v>
      </c>
    </row>
    <row r="102" spans="1:3" x14ac:dyDescent="0.35">
      <c r="A102" s="63" t="s">
        <v>159</v>
      </c>
      <c r="B102" s="64">
        <v>10.4</v>
      </c>
      <c r="C102" s="63" t="s">
        <v>65</v>
      </c>
    </row>
    <row r="103" spans="1:3" x14ac:dyDescent="0.35">
      <c r="A103" s="63" t="s">
        <v>160</v>
      </c>
      <c r="B103" s="64">
        <v>6.3</v>
      </c>
      <c r="C103" s="63" t="s">
        <v>65</v>
      </c>
    </row>
    <row r="104" spans="1:3" x14ac:dyDescent="0.35">
      <c r="A104" s="63" t="s">
        <v>161</v>
      </c>
      <c r="B104" s="64">
        <v>9.6</v>
      </c>
      <c r="C104" s="63" t="s">
        <v>65</v>
      </c>
    </row>
    <row r="105" spans="1:3" x14ac:dyDescent="0.35">
      <c r="A105" s="63" t="s">
        <v>162</v>
      </c>
      <c r="B105" s="64">
        <v>8.8000000000000007</v>
      </c>
      <c r="C105" s="63" t="s">
        <v>65</v>
      </c>
    </row>
    <row r="106" spans="1:3" x14ac:dyDescent="0.35">
      <c r="A106" s="63" t="s">
        <v>32</v>
      </c>
      <c r="B106" s="64">
        <v>3.2</v>
      </c>
      <c r="C106" s="63" t="s">
        <v>65</v>
      </c>
    </row>
    <row r="107" spans="1:3" x14ac:dyDescent="0.35">
      <c r="A107" s="63" t="s">
        <v>163</v>
      </c>
      <c r="B107" s="64">
        <v>9.6999999999999993</v>
      </c>
      <c r="C107" s="63" t="s">
        <v>65</v>
      </c>
    </row>
    <row r="108" spans="1:3" x14ac:dyDescent="0.35">
      <c r="A108" s="63" t="s">
        <v>33</v>
      </c>
      <c r="B108" s="64">
        <v>5</v>
      </c>
      <c r="C108" s="63" t="s">
        <v>65</v>
      </c>
    </row>
    <row r="109" spans="1:3" x14ac:dyDescent="0.35">
      <c r="A109" s="63" t="s">
        <v>164</v>
      </c>
      <c r="B109" s="64">
        <v>11.3</v>
      </c>
      <c r="C109" s="63" t="s">
        <v>65</v>
      </c>
    </row>
    <row r="110" spans="1:3" x14ac:dyDescent="0.35">
      <c r="A110" s="63" t="s">
        <v>165</v>
      </c>
      <c r="B110" s="64">
        <v>5.6</v>
      </c>
      <c r="C110" s="63" t="s">
        <v>65</v>
      </c>
    </row>
    <row r="111" spans="1:3" x14ac:dyDescent="0.35">
      <c r="A111" s="63" t="s">
        <v>166</v>
      </c>
      <c r="B111" s="64">
        <v>12.7</v>
      </c>
      <c r="C111" s="63" t="s">
        <v>65</v>
      </c>
    </row>
    <row r="112" spans="1:3" x14ac:dyDescent="0.35">
      <c r="A112" s="63" t="s">
        <v>167</v>
      </c>
      <c r="B112" s="64">
        <v>6.1</v>
      </c>
      <c r="C112" s="63" t="s">
        <v>65</v>
      </c>
    </row>
    <row r="113" spans="1:3" x14ac:dyDescent="0.35">
      <c r="A113" s="63" t="s">
        <v>168</v>
      </c>
      <c r="B113" s="64">
        <v>3.1</v>
      </c>
      <c r="C113" s="63" t="s">
        <v>65</v>
      </c>
    </row>
    <row r="114" spans="1:3" x14ac:dyDescent="0.35">
      <c r="A114" s="63" t="s">
        <v>169</v>
      </c>
      <c r="B114" s="64">
        <v>22.5</v>
      </c>
      <c r="C114" s="63" t="s">
        <v>65</v>
      </c>
    </row>
    <row r="115" spans="1:3" x14ac:dyDescent="0.35">
      <c r="A115" s="63" t="s">
        <v>170</v>
      </c>
      <c r="B115" s="64">
        <v>12.2</v>
      </c>
      <c r="C115" s="63" t="s">
        <v>65</v>
      </c>
    </row>
    <row r="116" spans="1:3" x14ac:dyDescent="0.35">
      <c r="A116" s="63" t="s">
        <v>171</v>
      </c>
      <c r="B116" s="64">
        <v>6.1</v>
      </c>
      <c r="C116" s="63" t="s">
        <v>65</v>
      </c>
    </row>
    <row r="117" spans="1:3" x14ac:dyDescent="0.35">
      <c r="A117" s="63" t="s">
        <v>172</v>
      </c>
      <c r="B117" s="64">
        <v>6.4</v>
      </c>
      <c r="C117" s="63" t="s">
        <v>65</v>
      </c>
    </row>
    <row r="118" spans="1:3" x14ac:dyDescent="0.35">
      <c r="A118" s="63" t="s">
        <v>34</v>
      </c>
      <c r="B118" s="64">
        <v>5</v>
      </c>
      <c r="C118" s="63" t="s">
        <v>65</v>
      </c>
    </row>
    <row r="119" spans="1:3" x14ac:dyDescent="0.35">
      <c r="A119" s="63" t="s">
        <v>173</v>
      </c>
      <c r="B119" s="64">
        <v>11.2</v>
      </c>
      <c r="C119" s="63" t="s">
        <v>65</v>
      </c>
    </row>
    <row r="120" spans="1:3" x14ac:dyDescent="0.35">
      <c r="A120" s="63" t="s">
        <v>174</v>
      </c>
      <c r="B120" s="64">
        <v>4.5</v>
      </c>
      <c r="C120" s="63" t="s">
        <v>65</v>
      </c>
    </row>
    <row r="121" spans="1:3" x14ac:dyDescent="0.35">
      <c r="A121" s="63" t="s">
        <v>175</v>
      </c>
      <c r="B121" s="64">
        <v>2.4</v>
      </c>
      <c r="C121" s="63" t="s">
        <v>65</v>
      </c>
    </row>
    <row r="122" spans="1:3" x14ac:dyDescent="0.35">
      <c r="A122" s="63" t="s">
        <v>176</v>
      </c>
      <c r="B122" s="64">
        <v>10.199999999999999</v>
      </c>
      <c r="C122" s="63" t="s">
        <v>65</v>
      </c>
    </row>
    <row r="123" spans="1:3" x14ac:dyDescent="0.35">
      <c r="A123" s="63" t="s">
        <v>177</v>
      </c>
      <c r="B123" s="64">
        <v>9.4</v>
      </c>
      <c r="C123" s="63" t="s">
        <v>65</v>
      </c>
    </row>
    <row r="124" spans="1:3" x14ac:dyDescent="0.35">
      <c r="A124" s="63" t="s">
        <v>35</v>
      </c>
      <c r="B124" s="64">
        <v>3.8</v>
      </c>
      <c r="C124" s="63" t="s">
        <v>65</v>
      </c>
    </row>
    <row r="125" spans="1:3" x14ac:dyDescent="0.35">
      <c r="A125" s="63" t="s">
        <v>36</v>
      </c>
      <c r="B125" s="64">
        <v>5</v>
      </c>
      <c r="C125" s="63" t="s">
        <v>65</v>
      </c>
    </row>
    <row r="126" spans="1:3" x14ac:dyDescent="0.35">
      <c r="A126" s="63" t="s">
        <v>178</v>
      </c>
      <c r="B126" s="64">
        <v>4.3</v>
      </c>
      <c r="C126" s="63" t="s">
        <v>65</v>
      </c>
    </row>
    <row r="127" spans="1:3" x14ac:dyDescent="0.35">
      <c r="A127" s="63" t="s">
        <v>179</v>
      </c>
      <c r="B127" s="64">
        <v>4.5</v>
      </c>
      <c r="C127" s="63" t="s">
        <v>65</v>
      </c>
    </row>
    <row r="128" spans="1:3" x14ac:dyDescent="0.35">
      <c r="A128" s="63" t="s">
        <v>180</v>
      </c>
      <c r="B128" s="64">
        <v>4.5</v>
      </c>
      <c r="C128" s="63" t="s">
        <v>65</v>
      </c>
    </row>
    <row r="129" spans="1:3" x14ac:dyDescent="0.35">
      <c r="A129" s="63" t="s">
        <v>181</v>
      </c>
      <c r="B129" s="64">
        <v>16.7</v>
      </c>
      <c r="C129" s="63" t="s">
        <v>65</v>
      </c>
    </row>
    <row r="130" spans="1:3" x14ac:dyDescent="0.35">
      <c r="A130" s="63" t="s">
        <v>182</v>
      </c>
      <c r="B130" s="64">
        <v>9.1999999999999993</v>
      </c>
      <c r="C130" s="63" t="s">
        <v>65</v>
      </c>
    </row>
    <row r="131" spans="1:3" x14ac:dyDescent="0.35">
      <c r="A131" s="63" t="s">
        <v>183</v>
      </c>
      <c r="B131" s="64">
        <v>2.4</v>
      </c>
      <c r="C131" s="63" t="s">
        <v>65</v>
      </c>
    </row>
    <row r="132" spans="1:3" x14ac:dyDescent="0.35">
      <c r="A132" s="63" t="s">
        <v>37</v>
      </c>
      <c r="B132" s="64">
        <v>8.3000000000000007</v>
      </c>
      <c r="C132" s="63" t="s">
        <v>65</v>
      </c>
    </row>
    <row r="133" spans="1:3" x14ac:dyDescent="0.35">
      <c r="A133" s="63" t="s">
        <v>184</v>
      </c>
      <c r="B133" s="64">
        <v>30.5</v>
      </c>
      <c r="C133" s="63" t="s">
        <v>65</v>
      </c>
    </row>
    <row r="134" spans="1:3" x14ac:dyDescent="0.35">
      <c r="A134" s="63" t="s">
        <v>185</v>
      </c>
      <c r="B134" s="63" t="s">
        <v>85</v>
      </c>
      <c r="C134" s="63" t="s">
        <v>65</v>
      </c>
    </row>
    <row r="135" spans="1:3" x14ac:dyDescent="0.35">
      <c r="A135" s="63" t="s">
        <v>186</v>
      </c>
      <c r="B135" s="64">
        <v>7.1</v>
      </c>
      <c r="C135" s="63" t="s">
        <v>65</v>
      </c>
    </row>
    <row r="136" spans="1:3" x14ac:dyDescent="0.35">
      <c r="A136" s="63" t="s">
        <v>187</v>
      </c>
      <c r="B136" s="64">
        <v>22</v>
      </c>
      <c r="C136" s="63" t="s">
        <v>65</v>
      </c>
    </row>
    <row r="137" spans="1:3" x14ac:dyDescent="0.35">
      <c r="A137" s="63" t="s">
        <v>188</v>
      </c>
      <c r="B137" s="64">
        <v>13.5</v>
      </c>
      <c r="C137" s="63" t="s">
        <v>65</v>
      </c>
    </row>
    <row r="138" spans="1:3" x14ac:dyDescent="0.35">
      <c r="A138" s="63" t="s">
        <v>189</v>
      </c>
      <c r="B138" s="64">
        <v>11.9</v>
      </c>
      <c r="C138" s="63" t="s">
        <v>65</v>
      </c>
    </row>
    <row r="139" spans="1:3" x14ac:dyDescent="0.35">
      <c r="A139" s="63" t="s">
        <v>190</v>
      </c>
      <c r="B139" s="64">
        <v>2.9</v>
      </c>
      <c r="C139" s="63" t="s">
        <v>65</v>
      </c>
    </row>
    <row r="140" spans="1:3" x14ac:dyDescent="0.35">
      <c r="A140" s="63" t="s">
        <v>191</v>
      </c>
      <c r="B140" s="64">
        <v>4.7</v>
      </c>
      <c r="C140" s="63" t="s">
        <v>65</v>
      </c>
    </row>
    <row r="141" spans="1:3" x14ac:dyDescent="0.35">
      <c r="A141" s="63" t="s">
        <v>192</v>
      </c>
      <c r="B141" s="64">
        <v>9</v>
      </c>
      <c r="C141" s="63" t="s">
        <v>65</v>
      </c>
    </row>
    <row r="142" spans="1:3" x14ac:dyDescent="0.35">
      <c r="A142" s="63" t="s">
        <v>193</v>
      </c>
      <c r="B142" s="64">
        <v>7</v>
      </c>
      <c r="C142" s="63" t="s">
        <v>65</v>
      </c>
    </row>
    <row r="143" spans="1:3" x14ac:dyDescent="0.35">
      <c r="A143" s="63" t="s">
        <v>194</v>
      </c>
      <c r="B143" s="64">
        <v>3.3</v>
      </c>
      <c r="C143" s="63" t="s">
        <v>65</v>
      </c>
    </row>
    <row r="144" spans="1:3" x14ac:dyDescent="0.35">
      <c r="A144" s="63" t="s">
        <v>195</v>
      </c>
      <c r="B144" s="64">
        <v>3.9</v>
      </c>
      <c r="C144" s="63" t="s">
        <v>65</v>
      </c>
    </row>
    <row r="145" spans="1:3" x14ac:dyDescent="0.35">
      <c r="A145" s="63" t="s">
        <v>196</v>
      </c>
      <c r="B145" s="64">
        <v>4.5</v>
      </c>
      <c r="C145" s="63" t="s">
        <v>65</v>
      </c>
    </row>
    <row r="146" spans="1:3" x14ac:dyDescent="0.35">
      <c r="A146" s="63" t="s">
        <v>197</v>
      </c>
      <c r="B146" s="64">
        <v>12</v>
      </c>
      <c r="C146" s="63" t="s">
        <v>65</v>
      </c>
    </row>
    <row r="147" spans="1:3" x14ac:dyDescent="0.35">
      <c r="A147" s="63" t="s">
        <v>198</v>
      </c>
      <c r="B147" s="64">
        <v>7.2</v>
      </c>
      <c r="C147" s="63" t="s">
        <v>65</v>
      </c>
    </row>
    <row r="148" spans="1:3" x14ac:dyDescent="0.35">
      <c r="A148" s="63" t="s">
        <v>38</v>
      </c>
      <c r="B148" s="64">
        <v>5.4</v>
      </c>
      <c r="C148" s="63" t="s">
        <v>65</v>
      </c>
    </row>
    <row r="149" spans="1:3" x14ac:dyDescent="0.35">
      <c r="A149" s="63" t="s">
        <v>199</v>
      </c>
      <c r="B149" s="63" t="s">
        <v>85</v>
      </c>
      <c r="C149" s="63" t="s">
        <v>65</v>
      </c>
    </row>
    <row r="150" spans="1:3" x14ac:dyDescent="0.35">
      <c r="A150" s="63" t="s">
        <v>200</v>
      </c>
      <c r="B150" s="64">
        <v>21.8</v>
      </c>
      <c r="C150" s="63" t="s">
        <v>65</v>
      </c>
    </row>
    <row r="151" spans="1:3" x14ac:dyDescent="0.35">
      <c r="A151" s="63" t="s">
        <v>201</v>
      </c>
      <c r="B151" s="64">
        <v>6.2</v>
      </c>
      <c r="C151" s="63" t="s">
        <v>65</v>
      </c>
    </row>
    <row r="152" spans="1:3" x14ac:dyDescent="0.35">
      <c r="A152" s="63" t="s">
        <v>202</v>
      </c>
      <c r="B152" s="64">
        <v>11.4</v>
      </c>
      <c r="C152" s="63" t="s">
        <v>65</v>
      </c>
    </row>
    <row r="153" spans="1:3" x14ac:dyDescent="0.35">
      <c r="A153" s="63" t="s">
        <v>203</v>
      </c>
      <c r="B153" s="64">
        <v>2.4</v>
      </c>
      <c r="C153" s="63" t="s">
        <v>65</v>
      </c>
    </row>
    <row r="154" spans="1:3" x14ac:dyDescent="0.35">
      <c r="A154" s="63" t="s">
        <v>204</v>
      </c>
      <c r="B154" s="64">
        <v>3.1</v>
      </c>
      <c r="C154" s="63" t="s">
        <v>65</v>
      </c>
    </row>
    <row r="155" spans="1:3" x14ac:dyDescent="0.35">
      <c r="A155" s="63" t="s">
        <v>205</v>
      </c>
      <c r="B155" s="63" t="s">
        <v>85</v>
      </c>
      <c r="C155" s="63" t="s">
        <v>65</v>
      </c>
    </row>
    <row r="156" spans="1:3" x14ac:dyDescent="0.35">
      <c r="A156" s="63" t="s">
        <v>206</v>
      </c>
      <c r="B156" s="64">
        <v>9.3000000000000007</v>
      </c>
      <c r="C156" s="63" t="s">
        <v>65</v>
      </c>
    </row>
    <row r="157" spans="1:3" x14ac:dyDescent="0.35">
      <c r="A157" s="63" t="s">
        <v>207</v>
      </c>
      <c r="B157" s="64">
        <v>5.3</v>
      </c>
      <c r="C157" s="63" t="s">
        <v>65</v>
      </c>
    </row>
    <row r="158" spans="1:3" x14ac:dyDescent="0.35">
      <c r="A158" s="63" t="s">
        <v>208</v>
      </c>
      <c r="B158" s="64">
        <v>10.1</v>
      </c>
      <c r="C158" s="63" t="s">
        <v>65</v>
      </c>
    </row>
    <row r="159" spans="1:3" x14ac:dyDescent="0.35">
      <c r="A159" s="63" t="s">
        <v>209</v>
      </c>
      <c r="B159" s="64">
        <v>19.899999999999999</v>
      </c>
      <c r="C159" s="63" t="s">
        <v>65</v>
      </c>
    </row>
    <row r="160" spans="1:3" x14ac:dyDescent="0.35">
      <c r="A160" s="63" t="s">
        <v>210</v>
      </c>
      <c r="B160" s="64">
        <v>17.899999999999999</v>
      </c>
      <c r="C160" s="63" t="s">
        <v>65</v>
      </c>
    </row>
    <row r="161" spans="1:3" x14ac:dyDescent="0.35">
      <c r="A161" s="63" t="s">
        <v>211</v>
      </c>
      <c r="B161" s="64">
        <v>9.5</v>
      </c>
      <c r="C161" s="63" t="s">
        <v>65</v>
      </c>
    </row>
    <row r="162" spans="1:3" x14ac:dyDescent="0.35">
      <c r="A162" s="63" t="s">
        <v>212</v>
      </c>
      <c r="B162" s="64">
        <v>7.7</v>
      </c>
      <c r="C162" s="63" t="s">
        <v>65</v>
      </c>
    </row>
    <row r="163" spans="1:3" x14ac:dyDescent="0.35">
      <c r="A163" s="63" t="s">
        <v>213</v>
      </c>
      <c r="B163" s="64">
        <v>17.899999999999999</v>
      </c>
      <c r="C163" s="63" t="s">
        <v>65</v>
      </c>
    </row>
    <row r="164" spans="1:3" x14ac:dyDescent="0.35">
      <c r="A164" s="63" t="s">
        <v>214</v>
      </c>
      <c r="B164" s="64">
        <v>9.6</v>
      </c>
      <c r="C164" s="63" t="s">
        <v>65</v>
      </c>
    </row>
    <row r="165" spans="1:3" x14ac:dyDescent="0.35">
      <c r="A165" s="63" t="s">
        <v>215</v>
      </c>
      <c r="B165" s="64">
        <v>6.6</v>
      </c>
      <c r="C165" s="63" t="s">
        <v>65</v>
      </c>
    </row>
    <row r="166" spans="1:3" x14ac:dyDescent="0.35">
      <c r="A166" s="63" t="s">
        <v>216</v>
      </c>
      <c r="B166" s="64">
        <v>7.1</v>
      </c>
      <c r="C166" s="63" t="s">
        <v>65</v>
      </c>
    </row>
    <row r="167" spans="1:3" x14ac:dyDescent="0.35">
      <c r="A167" s="63" t="s">
        <v>39</v>
      </c>
      <c r="B167" s="64">
        <v>6.1</v>
      </c>
      <c r="C167" s="63" t="s">
        <v>65</v>
      </c>
    </row>
    <row r="168" spans="1:3" x14ac:dyDescent="0.35">
      <c r="A168" s="63" t="s">
        <v>40</v>
      </c>
      <c r="B168" s="64">
        <v>9.8000000000000007</v>
      </c>
      <c r="C168" s="63" t="s">
        <v>65</v>
      </c>
    </row>
    <row r="169" spans="1:3" x14ac:dyDescent="0.35">
      <c r="A169" s="63" t="s">
        <v>217</v>
      </c>
      <c r="B169" s="64">
        <v>13.7</v>
      </c>
      <c r="C169" s="63" t="s">
        <v>65</v>
      </c>
    </row>
    <row r="170" spans="1:3" x14ac:dyDescent="0.35">
      <c r="A170" s="63" t="s">
        <v>218</v>
      </c>
      <c r="B170" s="64">
        <v>15.6</v>
      </c>
      <c r="C170" s="63" t="s">
        <v>65</v>
      </c>
    </row>
    <row r="171" spans="1:3" x14ac:dyDescent="0.35">
      <c r="A171" s="63" t="s">
        <v>219</v>
      </c>
      <c r="B171" s="64">
        <v>6.9</v>
      </c>
      <c r="C171" s="63" t="s">
        <v>65</v>
      </c>
    </row>
    <row r="172" spans="1:3" x14ac:dyDescent="0.35">
      <c r="A172" s="63" t="s">
        <v>220</v>
      </c>
      <c r="B172" s="64">
        <v>5.7</v>
      </c>
      <c r="C172" s="63" t="s">
        <v>65</v>
      </c>
    </row>
    <row r="173" spans="1:3" x14ac:dyDescent="0.35">
      <c r="A173" s="63" t="s">
        <v>221</v>
      </c>
      <c r="B173" s="63" t="s">
        <v>85</v>
      </c>
      <c r="C173" s="63" t="s">
        <v>65</v>
      </c>
    </row>
    <row r="174" spans="1:3" x14ac:dyDescent="0.35">
      <c r="A174" s="63" t="s">
        <v>41</v>
      </c>
      <c r="B174" s="64">
        <v>6.9</v>
      </c>
      <c r="C174" s="63" t="s">
        <v>65</v>
      </c>
    </row>
    <row r="175" spans="1:3" x14ac:dyDescent="0.35">
      <c r="A175" s="63" t="s">
        <v>222</v>
      </c>
      <c r="B175" s="64">
        <v>6.1</v>
      </c>
      <c r="C175" s="63" t="s">
        <v>65</v>
      </c>
    </row>
    <row r="176" spans="1:3" x14ac:dyDescent="0.35">
      <c r="A176" s="63" t="s">
        <v>223</v>
      </c>
      <c r="B176" s="64">
        <v>5.0999999999999996</v>
      </c>
      <c r="C176" s="63" t="s">
        <v>65</v>
      </c>
    </row>
    <row r="177" spans="1:3" x14ac:dyDescent="0.35">
      <c r="A177" s="63" t="s">
        <v>224</v>
      </c>
      <c r="B177" s="64">
        <v>13.3</v>
      </c>
      <c r="C177" s="63" t="s">
        <v>65</v>
      </c>
    </row>
    <row r="178" spans="1:3" x14ac:dyDescent="0.35">
      <c r="A178" s="63" t="s">
        <v>225</v>
      </c>
      <c r="B178" s="64">
        <v>11.6</v>
      </c>
      <c r="C178" s="63" t="s">
        <v>65</v>
      </c>
    </row>
    <row r="179" spans="1:3" x14ac:dyDescent="0.35">
      <c r="A179" s="63" t="s">
        <v>226</v>
      </c>
      <c r="B179" s="64">
        <v>11.6</v>
      </c>
      <c r="C179" s="63" t="s">
        <v>65</v>
      </c>
    </row>
    <row r="180" spans="1:3" x14ac:dyDescent="0.35">
      <c r="A180" s="63" t="s">
        <v>227</v>
      </c>
      <c r="B180" s="64">
        <v>9.1999999999999993</v>
      </c>
      <c r="C180" s="63" t="s">
        <v>65</v>
      </c>
    </row>
    <row r="181" spans="1:3" x14ac:dyDescent="0.35">
      <c r="A181" s="63" t="s">
        <v>228</v>
      </c>
      <c r="B181" s="64">
        <v>5.9</v>
      </c>
      <c r="C181" s="63" t="s">
        <v>65</v>
      </c>
    </row>
    <row r="182" spans="1:3" x14ac:dyDescent="0.35">
      <c r="A182" s="63" t="s">
        <v>229</v>
      </c>
      <c r="B182" s="64">
        <v>2.4</v>
      </c>
      <c r="C182" s="63" t="s">
        <v>65</v>
      </c>
    </row>
    <row r="183" spans="1:3" x14ac:dyDescent="0.35">
      <c r="A183" s="63" t="s">
        <v>230</v>
      </c>
      <c r="B183" s="64">
        <v>15.8</v>
      </c>
      <c r="C183" s="63" t="s">
        <v>65</v>
      </c>
    </row>
    <row r="184" spans="1:3" x14ac:dyDescent="0.35">
      <c r="A184" s="63" t="s">
        <v>231</v>
      </c>
      <c r="B184" s="64">
        <v>2.4</v>
      </c>
      <c r="C184" s="63" t="s">
        <v>65</v>
      </c>
    </row>
    <row r="185" spans="1:3" x14ac:dyDescent="0.35">
      <c r="A185" s="63" t="s">
        <v>232</v>
      </c>
      <c r="B185" s="64">
        <v>9</v>
      </c>
      <c r="C185" s="63" t="s">
        <v>65</v>
      </c>
    </row>
    <row r="186" spans="1:3" x14ac:dyDescent="0.35">
      <c r="A186" s="63" t="s">
        <v>233</v>
      </c>
      <c r="B186" s="64">
        <v>12.3</v>
      </c>
      <c r="C186" s="63" t="s">
        <v>65</v>
      </c>
    </row>
    <row r="187" spans="1:3" x14ac:dyDescent="0.35">
      <c r="A187" s="63" t="s">
        <v>234</v>
      </c>
      <c r="B187" s="64">
        <v>2.4</v>
      </c>
      <c r="C187" s="63" t="s">
        <v>65</v>
      </c>
    </row>
    <row r="188" spans="1:3" x14ac:dyDescent="0.35">
      <c r="A188" s="63" t="s">
        <v>235</v>
      </c>
      <c r="B188" s="64">
        <v>5.5</v>
      </c>
      <c r="C188" s="63" t="s">
        <v>65</v>
      </c>
    </row>
    <row r="189" spans="1:3" x14ac:dyDescent="0.35">
      <c r="A189" s="63" t="s">
        <v>236</v>
      </c>
      <c r="B189" s="64">
        <v>6.8</v>
      </c>
      <c r="C189" s="63" t="s">
        <v>65</v>
      </c>
    </row>
    <row r="190" spans="1:3" x14ac:dyDescent="0.35">
      <c r="A190" s="63" t="s">
        <v>42</v>
      </c>
      <c r="B190" s="64">
        <v>6.5</v>
      </c>
      <c r="C190" s="63" t="s">
        <v>65</v>
      </c>
    </row>
    <row r="191" spans="1:3" x14ac:dyDescent="0.35">
      <c r="A191" s="63" t="s">
        <v>43</v>
      </c>
      <c r="B191" s="64">
        <v>5.9</v>
      </c>
      <c r="C191" s="63" t="s">
        <v>65</v>
      </c>
    </row>
    <row r="192" spans="1:3" x14ac:dyDescent="0.35">
      <c r="A192" s="63" t="s">
        <v>237</v>
      </c>
      <c r="B192" s="64">
        <v>19</v>
      </c>
      <c r="C192" s="63" t="s">
        <v>65</v>
      </c>
    </row>
    <row r="193" spans="1:3" x14ac:dyDescent="0.35">
      <c r="A193" s="63" t="s">
        <v>238</v>
      </c>
      <c r="B193" s="64">
        <v>5.0999999999999996</v>
      </c>
      <c r="C193" s="63" t="s">
        <v>65</v>
      </c>
    </row>
    <row r="194" spans="1:3" x14ac:dyDescent="0.35">
      <c r="A194" s="63" t="s">
        <v>239</v>
      </c>
      <c r="B194" s="64">
        <v>12.7</v>
      </c>
      <c r="C194" s="63" t="s">
        <v>65</v>
      </c>
    </row>
    <row r="195" spans="1:3" x14ac:dyDescent="0.35">
      <c r="A195" s="63" t="s">
        <v>240</v>
      </c>
      <c r="B195" s="64">
        <v>10.199999999999999</v>
      </c>
      <c r="C195" s="63" t="s">
        <v>65</v>
      </c>
    </row>
    <row r="196" spans="1:3" x14ac:dyDescent="0.35">
      <c r="A196" s="63" t="s">
        <v>44</v>
      </c>
      <c r="B196" s="64">
        <v>6.9</v>
      </c>
      <c r="C196" s="63" t="s">
        <v>65</v>
      </c>
    </row>
    <row r="197" spans="1:3" x14ac:dyDescent="0.35">
      <c r="A197" s="63" t="s">
        <v>241</v>
      </c>
      <c r="B197" s="64">
        <v>10.7</v>
      </c>
      <c r="C197" s="63" t="s">
        <v>65</v>
      </c>
    </row>
    <row r="198" spans="1:3" x14ac:dyDescent="0.35">
      <c r="A198" s="63" t="s">
        <v>242</v>
      </c>
      <c r="B198" s="64">
        <v>22.1</v>
      </c>
      <c r="C198" s="63" t="s">
        <v>65</v>
      </c>
    </row>
    <row r="199" spans="1:3" x14ac:dyDescent="0.35">
      <c r="A199" s="63" t="s">
        <v>243</v>
      </c>
      <c r="B199" s="64">
        <v>12.5</v>
      </c>
      <c r="C199" s="63" t="s">
        <v>65</v>
      </c>
    </row>
    <row r="200" spans="1:3" x14ac:dyDescent="0.35">
      <c r="A200" s="63" t="s">
        <v>45</v>
      </c>
      <c r="B200" s="64">
        <v>4.8</v>
      </c>
      <c r="C200" s="63" t="s">
        <v>65</v>
      </c>
    </row>
    <row r="201" spans="1:3" x14ac:dyDescent="0.35">
      <c r="A201" s="63" t="s">
        <v>244</v>
      </c>
      <c r="B201" s="64">
        <v>5.7</v>
      </c>
      <c r="C201" s="63" t="s">
        <v>65</v>
      </c>
    </row>
    <row r="202" spans="1:3" x14ac:dyDescent="0.35">
      <c r="A202" s="63" t="s">
        <v>245</v>
      </c>
      <c r="B202" s="64">
        <v>13.5</v>
      </c>
      <c r="C202" s="63" t="s">
        <v>65</v>
      </c>
    </row>
    <row r="203" spans="1:3" x14ac:dyDescent="0.35">
      <c r="A203" s="63" t="s">
        <v>246</v>
      </c>
      <c r="B203" s="64">
        <v>6.4</v>
      </c>
      <c r="C203" s="63" t="s">
        <v>65</v>
      </c>
    </row>
    <row r="204" spans="1:3" x14ac:dyDescent="0.35">
      <c r="A204" s="63" t="s">
        <v>247</v>
      </c>
      <c r="B204" s="64">
        <v>6.1</v>
      </c>
      <c r="C204" s="63" t="s">
        <v>65</v>
      </c>
    </row>
    <row r="205" spans="1:3" x14ac:dyDescent="0.35">
      <c r="A205" s="63" t="s">
        <v>248</v>
      </c>
      <c r="B205" s="64">
        <v>7</v>
      </c>
      <c r="C205" s="63" t="s">
        <v>65</v>
      </c>
    </row>
    <row r="206" spans="1:3" x14ac:dyDescent="0.35">
      <c r="A206" s="63" t="s">
        <v>249</v>
      </c>
      <c r="B206" s="64">
        <v>6.7</v>
      </c>
      <c r="C206" s="63" t="s">
        <v>65</v>
      </c>
    </row>
    <row r="207" spans="1:3" x14ac:dyDescent="0.35">
      <c r="A207" s="63" t="s">
        <v>250</v>
      </c>
      <c r="B207" s="64">
        <v>2.4</v>
      </c>
      <c r="C207" s="63" t="s">
        <v>65</v>
      </c>
    </row>
    <row r="208" spans="1:3" x14ac:dyDescent="0.35">
      <c r="A208" s="63" t="s">
        <v>251</v>
      </c>
      <c r="B208" s="63" t="s">
        <v>85</v>
      </c>
      <c r="C208" s="63" t="s">
        <v>65</v>
      </c>
    </row>
    <row r="209" spans="1:3" x14ac:dyDescent="0.35">
      <c r="A209" s="63" t="s">
        <v>252</v>
      </c>
      <c r="B209" s="64">
        <v>15.7</v>
      </c>
      <c r="C209" s="63" t="s">
        <v>65</v>
      </c>
    </row>
    <row r="210" spans="1:3" x14ac:dyDescent="0.35">
      <c r="A210" s="63" t="s">
        <v>253</v>
      </c>
      <c r="B210" s="64">
        <v>11</v>
      </c>
      <c r="C210" s="63" t="s">
        <v>65</v>
      </c>
    </row>
    <row r="211" spans="1:3" x14ac:dyDescent="0.35">
      <c r="A211" s="63" t="s">
        <v>254</v>
      </c>
      <c r="B211" s="64">
        <v>8.5</v>
      </c>
      <c r="C211" s="63" t="s">
        <v>65</v>
      </c>
    </row>
    <row r="212" spans="1:3" x14ac:dyDescent="0.35">
      <c r="A212" s="63" t="s">
        <v>255</v>
      </c>
      <c r="B212" s="64">
        <v>11.1</v>
      </c>
      <c r="C212" s="63" t="s">
        <v>65</v>
      </c>
    </row>
    <row r="213" spans="1:3" x14ac:dyDescent="0.35">
      <c r="A213" s="63" t="s">
        <v>256</v>
      </c>
      <c r="B213" s="64">
        <v>6.1</v>
      </c>
      <c r="C213" s="63" t="s">
        <v>65</v>
      </c>
    </row>
    <row r="214" spans="1:3" x14ac:dyDescent="0.35">
      <c r="A214" s="63" t="s">
        <v>257</v>
      </c>
      <c r="B214" s="64">
        <v>22.1</v>
      </c>
      <c r="C214" s="63" t="s">
        <v>65</v>
      </c>
    </row>
    <row r="215" spans="1:3" x14ac:dyDescent="0.35">
      <c r="A215" s="63" t="s">
        <v>258</v>
      </c>
      <c r="B215" s="64">
        <v>2.5</v>
      </c>
      <c r="C215" s="63" t="s">
        <v>65</v>
      </c>
    </row>
    <row r="216" spans="1:3" x14ac:dyDescent="0.35">
      <c r="A216" s="63" t="s">
        <v>259</v>
      </c>
      <c r="B216" s="64">
        <v>6.1</v>
      </c>
      <c r="C216" s="63" t="s">
        <v>65</v>
      </c>
    </row>
    <row r="217" spans="1:3" x14ac:dyDescent="0.35">
      <c r="A217" s="63" t="s">
        <v>260</v>
      </c>
      <c r="B217" s="64">
        <v>16.3</v>
      </c>
      <c r="C217" s="63" t="s">
        <v>65</v>
      </c>
    </row>
    <row r="218" spans="1:3" x14ac:dyDescent="0.35">
      <c r="A218" s="63" t="s">
        <v>46</v>
      </c>
      <c r="B218" s="64">
        <v>3.9</v>
      </c>
      <c r="C218" s="63" t="s">
        <v>65</v>
      </c>
    </row>
    <row r="219" spans="1:3" x14ac:dyDescent="0.35">
      <c r="A219" s="63" t="s">
        <v>261</v>
      </c>
      <c r="B219" s="64">
        <v>5.7</v>
      </c>
      <c r="C219" s="63" t="s">
        <v>65</v>
      </c>
    </row>
    <row r="220" spans="1:3" x14ac:dyDescent="0.35">
      <c r="A220" s="63" t="s">
        <v>262</v>
      </c>
      <c r="B220" s="64">
        <v>10.8</v>
      </c>
      <c r="C220" s="63" t="s">
        <v>65</v>
      </c>
    </row>
    <row r="221" spans="1:3" x14ac:dyDescent="0.35">
      <c r="A221" s="63" t="s">
        <v>263</v>
      </c>
      <c r="B221" s="64">
        <v>7.3</v>
      </c>
      <c r="C221" s="63" t="s">
        <v>65</v>
      </c>
    </row>
    <row r="222" spans="1:3" x14ac:dyDescent="0.35">
      <c r="A222" s="63" t="s">
        <v>264</v>
      </c>
      <c r="B222" s="64">
        <v>12.3</v>
      </c>
      <c r="C222" s="63" t="s">
        <v>65</v>
      </c>
    </row>
    <row r="223" spans="1:3" x14ac:dyDescent="0.35">
      <c r="A223" s="63" t="s">
        <v>265</v>
      </c>
      <c r="B223" s="64">
        <v>6.5</v>
      </c>
      <c r="C223" s="63" t="s">
        <v>65</v>
      </c>
    </row>
    <row r="224" spans="1:3" x14ac:dyDescent="0.35">
      <c r="A224" s="63" t="s">
        <v>266</v>
      </c>
      <c r="B224" s="64">
        <v>11.9</v>
      </c>
      <c r="C224" s="63" t="s">
        <v>65</v>
      </c>
    </row>
    <row r="225" spans="1:3" x14ac:dyDescent="0.35">
      <c r="A225" s="63" t="s">
        <v>267</v>
      </c>
      <c r="B225" s="64">
        <v>7</v>
      </c>
      <c r="C225" s="63" t="s">
        <v>65</v>
      </c>
    </row>
    <row r="226" spans="1:3" x14ac:dyDescent="0.35">
      <c r="A226" s="63" t="s">
        <v>268</v>
      </c>
      <c r="B226" s="64">
        <v>6</v>
      </c>
      <c r="C226" s="63" t="s">
        <v>65</v>
      </c>
    </row>
    <row r="227" spans="1:3" x14ac:dyDescent="0.35">
      <c r="A227" s="63" t="s">
        <v>269</v>
      </c>
      <c r="B227" s="63" t="s">
        <v>85</v>
      </c>
      <c r="C227" s="63" t="s">
        <v>65</v>
      </c>
    </row>
    <row r="228" spans="1:3" x14ac:dyDescent="0.35">
      <c r="A228" s="63" t="s">
        <v>270</v>
      </c>
      <c r="B228" s="64">
        <v>5.4</v>
      </c>
      <c r="C228" s="63" t="s">
        <v>65</v>
      </c>
    </row>
    <row r="229" spans="1:3" x14ac:dyDescent="0.35">
      <c r="A229" s="63" t="s">
        <v>271</v>
      </c>
      <c r="B229" s="64">
        <v>4.5</v>
      </c>
      <c r="C229" s="63" t="s">
        <v>65</v>
      </c>
    </row>
    <row r="230" spans="1:3" x14ac:dyDescent="0.35">
      <c r="A230" s="63" t="s">
        <v>272</v>
      </c>
      <c r="B230" s="64">
        <v>1.8</v>
      </c>
      <c r="C230" s="63" t="s">
        <v>65</v>
      </c>
    </row>
  </sheetData>
  <mergeCells count="179">
    <mergeCell ref="F18:H18"/>
    <mergeCell ref="F19:H19"/>
    <mergeCell ref="I19:M19"/>
    <mergeCell ref="N19:P19"/>
    <mergeCell ref="Q19:R19"/>
    <mergeCell ref="S19:U19"/>
    <mergeCell ref="V19:W19"/>
    <mergeCell ref="I17:M17"/>
    <mergeCell ref="N17:P17"/>
    <mergeCell ref="V2:W2"/>
    <mergeCell ref="I1:M1"/>
    <mergeCell ref="N1:P1"/>
    <mergeCell ref="Q1:R1"/>
    <mergeCell ref="S1:U1"/>
    <mergeCell ref="V1:W1"/>
    <mergeCell ref="Q17:R17"/>
    <mergeCell ref="S17:U17"/>
    <mergeCell ref="I18:M18"/>
    <mergeCell ref="N18:P18"/>
    <mergeCell ref="Q18:R18"/>
    <mergeCell ref="S18:U18"/>
    <mergeCell ref="V18:W18"/>
    <mergeCell ref="Q6:R6"/>
    <mergeCell ref="V8:W8"/>
    <mergeCell ref="V12:W12"/>
    <mergeCell ref="F23:H23"/>
    <mergeCell ref="F2:H2"/>
    <mergeCell ref="I2:M2"/>
    <mergeCell ref="Q4:R4"/>
    <mergeCell ref="S4:U4"/>
    <mergeCell ref="S5:U5"/>
    <mergeCell ref="V5:W5"/>
    <mergeCell ref="F3:H3"/>
    <mergeCell ref="I3:M3"/>
    <mergeCell ref="N3:P3"/>
    <mergeCell ref="Q3:R3"/>
    <mergeCell ref="S3:U3"/>
    <mergeCell ref="V3:W3"/>
    <mergeCell ref="F4:H4"/>
    <mergeCell ref="V4:W4"/>
    <mergeCell ref="I4:M4"/>
    <mergeCell ref="N4:P4"/>
    <mergeCell ref="F5:H5"/>
    <mergeCell ref="I5:M5"/>
    <mergeCell ref="N5:P5"/>
    <mergeCell ref="Q5:R5"/>
    <mergeCell ref="N2:P2"/>
    <mergeCell ref="Q2:R2"/>
    <mergeCell ref="S2:U2"/>
    <mergeCell ref="N21:P21"/>
    <mergeCell ref="Q21:R21"/>
    <mergeCell ref="S21:U21"/>
    <mergeCell ref="V21:W21"/>
    <mergeCell ref="I30:M30"/>
    <mergeCell ref="N30:P30"/>
    <mergeCell ref="F29:H29"/>
    <mergeCell ref="I29:M29"/>
    <mergeCell ref="N29:P29"/>
    <mergeCell ref="Q29:R29"/>
    <mergeCell ref="S29:U29"/>
    <mergeCell ref="V29:W29"/>
    <mergeCell ref="F30:H30"/>
    <mergeCell ref="V30:W30"/>
    <mergeCell ref="I22:M22"/>
    <mergeCell ref="F26:H26"/>
    <mergeCell ref="I26:M26"/>
    <mergeCell ref="N26:P26"/>
    <mergeCell ref="Q26:R26"/>
    <mergeCell ref="N22:P22"/>
    <mergeCell ref="Q22:R22"/>
    <mergeCell ref="S22:U22"/>
    <mergeCell ref="V22:W22"/>
    <mergeCell ref="F22:H22"/>
    <mergeCell ref="Q30:R30"/>
    <mergeCell ref="S30:U30"/>
    <mergeCell ref="I6:M6"/>
    <mergeCell ref="N6:P6"/>
    <mergeCell ref="S6:U6"/>
    <mergeCell ref="V6:W6"/>
    <mergeCell ref="F6:H6"/>
    <mergeCell ref="F7:H7"/>
    <mergeCell ref="I7:M7"/>
    <mergeCell ref="N7:P7"/>
    <mergeCell ref="Q7:R7"/>
    <mergeCell ref="S7:U7"/>
    <mergeCell ref="V7:W7"/>
    <mergeCell ref="I9:M9"/>
    <mergeCell ref="N9:P9"/>
    <mergeCell ref="F8:H8"/>
    <mergeCell ref="I8:M8"/>
    <mergeCell ref="N8:P8"/>
    <mergeCell ref="Q8:R8"/>
    <mergeCell ref="S8:U8"/>
    <mergeCell ref="I23:M23"/>
    <mergeCell ref="N23:P23"/>
    <mergeCell ref="Q23:R23"/>
    <mergeCell ref="S23:U23"/>
    <mergeCell ref="F9:H9"/>
    <mergeCell ref="V9:W9"/>
    <mergeCell ref="Q25:R25"/>
    <mergeCell ref="Q9:R9"/>
    <mergeCell ref="S9:U9"/>
    <mergeCell ref="I10:M10"/>
    <mergeCell ref="N10:P10"/>
    <mergeCell ref="Q10:R10"/>
    <mergeCell ref="S10:U10"/>
    <mergeCell ref="V10:W10"/>
    <mergeCell ref="F10:H10"/>
    <mergeCell ref="F11:H11"/>
    <mergeCell ref="I11:M11"/>
    <mergeCell ref="N11:P11"/>
    <mergeCell ref="Q11:R11"/>
    <mergeCell ref="S11:U11"/>
    <mergeCell ref="V11:W11"/>
    <mergeCell ref="I13:M13"/>
    <mergeCell ref="N13:P13"/>
    <mergeCell ref="F12:H12"/>
    <mergeCell ref="I12:M12"/>
    <mergeCell ref="N12:P12"/>
    <mergeCell ref="Q12:R12"/>
    <mergeCell ref="S12:U12"/>
    <mergeCell ref="F13:H13"/>
    <mergeCell ref="V13:W13"/>
    <mergeCell ref="Q13:R13"/>
    <mergeCell ref="S13:U13"/>
    <mergeCell ref="I14:M14"/>
    <mergeCell ref="N14:P14"/>
    <mergeCell ref="Q14:R14"/>
    <mergeCell ref="S14:U14"/>
    <mergeCell ref="V14:W14"/>
    <mergeCell ref="F14:H14"/>
    <mergeCell ref="F28:H28"/>
    <mergeCell ref="I28:M28"/>
    <mergeCell ref="N28:P28"/>
    <mergeCell ref="Q28:R28"/>
    <mergeCell ref="S28:U28"/>
    <mergeCell ref="V28:W28"/>
    <mergeCell ref="F16:H16"/>
    <mergeCell ref="I16:M16"/>
    <mergeCell ref="N16:P16"/>
    <mergeCell ref="Q16:R16"/>
    <mergeCell ref="S16:U16"/>
    <mergeCell ref="V16:W16"/>
    <mergeCell ref="F17:H17"/>
    <mergeCell ref="V17:W17"/>
    <mergeCell ref="I27:M27"/>
    <mergeCell ref="N27:P27"/>
    <mergeCell ref="S27:U27"/>
    <mergeCell ref="V27:W27"/>
    <mergeCell ref="F25:H25"/>
    <mergeCell ref="V25:W25"/>
    <mergeCell ref="I25:M25"/>
    <mergeCell ref="N25:P25"/>
    <mergeCell ref="V23:W23"/>
    <mergeCell ref="I24:M24"/>
    <mergeCell ref="F27:H27"/>
    <mergeCell ref="Q27:R27"/>
    <mergeCell ref="S25:U25"/>
    <mergeCell ref="S26:U26"/>
    <mergeCell ref="V26:W26"/>
    <mergeCell ref="F24:H24"/>
    <mergeCell ref="F15:H15"/>
    <mergeCell ref="I15:M15"/>
    <mergeCell ref="N15:P15"/>
    <mergeCell ref="Q15:R15"/>
    <mergeCell ref="S15:U15"/>
    <mergeCell ref="V15:W15"/>
    <mergeCell ref="N24:P24"/>
    <mergeCell ref="Q24:R24"/>
    <mergeCell ref="S24:U24"/>
    <mergeCell ref="V24:W24"/>
    <mergeCell ref="F20:H20"/>
    <mergeCell ref="I20:M20"/>
    <mergeCell ref="N20:P20"/>
    <mergeCell ref="Q20:R20"/>
    <mergeCell ref="S20:U20"/>
    <mergeCell ref="V20:W20"/>
    <mergeCell ref="F21:H21"/>
    <mergeCell ref="I21:M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997"/>
  <sheetViews>
    <sheetView workbookViewId="0">
      <selection activeCell="C7" sqref="C7:E7"/>
    </sheetView>
  </sheetViews>
  <sheetFormatPr defaultColWidth="0" defaultRowHeight="15" customHeight="1" zeroHeight="1" x14ac:dyDescent="0.3"/>
  <cols>
    <col min="1" max="1" width="8.9140625" customWidth="1"/>
    <col min="2" max="2" width="25.1640625" customWidth="1"/>
    <col min="3" max="5" width="35.5" customWidth="1"/>
    <col min="6" max="6" width="8.9140625" customWidth="1"/>
    <col min="7" max="16384" width="12.6640625" hidden="1"/>
  </cols>
  <sheetData>
    <row r="1" spans="1:6" ht="14.25" customHeight="1" x14ac:dyDescent="0.35">
      <c r="A1" s="1"/>
      <c r="B1" s="1"/>
      <c r="C1" s="1"/>
      <c r="D1" s="1"/>
      <c r="E1" s="1"/>
      <c r="F1" s="1"/>
    </row>
    <row r="2" spans="1:6" ht="14.25" customHeight="1" x14ac:dyDescent="0.35">
      <c r="A2" s="1"/>
      <c r="B2" s="43" t="s">
        <v>50</v>
      </c>
      <c r="C2" s="158" t="s">
        <v>273</v>
      </c>
      <c r="D2" s="149"/>
      <c r="E2" s="150"/>
      <c r="F2" s="1"/>
    </row>
    <row r="3" spans="1:6" ht="14.25" customHeight="1" x14ac:dyDescent="0.35">
      <c r="A3" s="1"/>
      <c r="B3" s="43" t="s">
        <v>52</v>
      </c>
      <c r="C3" s="158" t="s">
        <v>274</v>
      </c>
      <c r="D3" s="149"/>
      <c r="E3" s="150"/>
      <c r="F3" s="44"/>
    </row>
    <row r="4" spans="1:6" ht="14.25" customHeight="1" x14ac:dyDescent="0.35">
      <c r="A4" s="1"/>
      <c r="B4" s="43" t="s">
        <v>54</v>
      </c>
      <c r="C4" s="158"/>
      <c r="D4" s="149"/>
      <c r="E4" s="150"/>
      <c r="F4" s="44"/>
    </row>
    <row r="5" spans="1:6" ht="14.25" customHeight="1" x14ac:dyDescent="0.35">
      <c r="A5" s="1"/>
      <c r="B5" s="43" t="s">
        <v>56</v>
      </c>
      <c r="C5" s="159" t="s">
        <v>57</v>
      </c>
      <c r="D5" s="149"/>
      <c r="E5" s="150"/>
      <c r="F5" s="44"/>
    </row>
    <row r="6" spans="1:6" ht="14.25" customHeight="1" x14ac:dyDescent="0.35">
      <c r="A6" s="1"/>
      <c r="B6" s="43" t="s">
        <v>58</v>
      </c>
      <c r="C6" s="170" t="s">
        <v>59</v>
      </c>
      <c r="D6" s="149"/>
      <c r="E6" s="150"/>
      <c r="F6" s="44"/>
    </row>
    <row r="7" spans="1:6" ht="14.25" customHeight="1" x14ac:dyDescent="0.35">
      <c r="A7" s="1"/>
      <c r="B7" s="43" t="s">
        <v>60</v>
      </c>
      <c r="C7" s="167" t="s">
        <v>61</v>
      </c>
      <c r="D7" s="168"/>
      <c r="E7" s="169"/>
      <c r="F7" s="44"/>
    </row>
    <row r="8" spans="1:6" ht="14.25" customHeight="1" x14ac:dyDescent="0.35">
      <c r="A8" s="1"/>
      <c r="B8" s="45"/>
      <c r="C8" s="69"/>
      <c r="D8" s="69"/>
      <c r="E8" s="69"/>
      <c r="F8" s="44"/>
    </row>
    <row r="9" spans="1:6" ht="14.25" customHeight="1" x14ac:dyDescent="0.35">
      <c r="A9" s="1"/>
      <c r="B9" s="47" t="s">
        <v>62</v>
      </c>
      <c r="C9" s="156" t="s">
        <v>63</v>
      </c>
      <c r="D9" s="149"/>
      <c r="E9" s="150"/>
      <c r="F9" s="44"/>
    </row>
    <row r="10" spans="1:6" ht="14.25" customHeight="1" x14ac:dyDescent="0.35">
      <c r="A10" s="1"/>
      <c r="B10" s="44"/>
      <c r="C10" s="46"/>
      <c r="D10" s="46"/>
      <c r="E10" s="46"/>
      <c r="F10" s="44"/>
    </row>
    <row r="11" spans="1:6" ht="14.25" customHeight="1" x14ac:dyDescent="0.35">
      <c r="A11" s="1"/>
      <c r="B11" s="48" t="s">
        <v>64</v>
      </c>
      <c r="C11" s="157">
        <v>44075</v>
      </c>
      <c r="D11" s="149"/>
      <c r="E11" s="150"/>
      <c r="F11" s="44"/>
    </row>
    <row r="12" spans="1:6" ht="14.25" customHeight="1" x14ac:dyDescent="0.35">
      <c r="A12" s="1"/>
      <c r="B12" s="44"/>
      <c r="C12" s="44"/>
      <c r="D12" s="44"/>
      <c r="E12" s="44"/>
      <c r="F12" s="44"/>
    </row>
    <row r="13" spans="1:6" ht="14.25" customHeight="1" x14ac:dyDescent="0.35">
      <c r="A13" s="1"/>
      <c r="B13" s="49" t="s">
        <v>65</v>
      </c>
      <c r="C13" s="49" t="s">
        <v>66</v>
      </c>
      <c r="D13" s="50" t="s">
        <v>58</v>
      </c>
      <c r="E13" s="50" t="s">
        <v>67</v>
      </c>
      <c r="F13" s="1"/>
    </row>
    <row r="14" spans="1:6" ht="14.25" customHeight="1" x14ac:dyDescent="0.35">
      <c r="A14" s="1"/>
      <c r="B14" s="51" t="s">
        <v>19</v>
      </c>
      <c r="C14" s="70">
        <f>VLOOKUP(B14,'Raw 1.1.2'!$A$2:$B$230,2,0)</f>
        <v>7.8</v>
      </c>
      <c r="D14" s="53" t="s">
        <v>59</v>
      </c>
      <c r="E14" s="71">
        <v>2019</v>
      </c>
      <c r="F14" s="1"/>
    </row>
    <row r="15" spans="1:6" ht="14.25" customHeight="1" x14ac:dyDescent="0.35">
      <c r="A15" s="1"/>
      <c r="B15" s="51" t="s">
        <v>20</v>
      </c>
      <c r="C15" s="70">
        <f>VLOOKUP(B15,'Raw 1.1.2'!$A$2:$B$230,2,0)</f>
        <v>5.3</v>
      </c>
      <c r="D15" s="53" t="s">
        <v>59</v>
      </c>
      <c r="E15" s="71">
        <v>2019</v>
      </c>
      <c r="F15" s="1"/>
    </row>
    <row r="16" spans="1:6" ht="14.25" customHeight="1" x14ac:dyDescent="0.35">
      <c r="A16" s="1"/>
      <c r="B16" s="51" t="s">
        <v>21</v>
      </c>
      <c r="C16" s="70">
        <f>VLOOKUP(B16,'Raw 1.1.2'!$A$2:$B$230,2,0)</f>
        <v>6.9</v>
      </c>
      <c r="D16" s="53" t="s">
        <v>59</v>
      </c>
      <c r="E16" s="71">
        <v>2019</v>
      </c>
      <c r="F16" s="1"/>
    </row>
    <row r="17" spans="1:6" ht="14.25" customHeight="1" x14ac:dyDescent="0.35">
      <c r="A17" s="1"/>
      <c r="B17" s="51" t="s">
        <v>22</v>
      </c>
      <c r="C17" s="70">
        <f>VLOOKUP(B17,'Raw 1.1.2'!$A$2:$B$230,2,0)</f>
        <v>5.9</v>
      </c>
      <c r="D17" s="53" t="s">
        <v>59</v>
      </c>
      <c r="E17" s="71">
        <v>2019</v>
      </c>
      <c r="F17" s="1"/>
    </row>
    <row r="18" spans="1:6" ht="14.25" customHeight="1" x14ac:dyDescent="0.35">
      <c r="A18" s="1"/>
      <c r="B18" s="51" t="s">
        <v>23</v>
      </c>
      <c r="C18" s="70">
        <f>VLOOKUP(B18,'Raw 1.1.2'!$A$2:$B$230,2,0)</f>
        <v>10.1</v>
      </c>
      <c r="D18" s="53" t="s">
        <v>59</v>
      </c>
      <c r="E18" s="71">
        <v>2019</v>
      </c>
      <c r="F18" s="1"/>
    </row>
    <row r="19" spans="1:6" ht="14.25" customHeight="1" x14ac:dyDescent="0.35">
      <c r="A19" s="1"/>
      <c r="B19" s="51" t="s">
        <v>24</v>
      </c>
      <c r="C19" s="70">
        <f>VLOOKUP(B19,'Raw 1.1.2'!$A$2:$B$230,2,0)</f>
        <v>8.1</v>
      </c>
      <c r="D19" s="53" t="s">
        <v>59</v>
      </c>
      <c r="E19" s="71">
        <v>2019</v>
      </c>
      <c r="F19" s="1"/>
    </row>
    <row r="20" spans="1:6" ht="14.25" customHeight="1" x14ac:dyDescent="0.35">
      <c r="A20" s="1"/>
      <c r="B20" s="51" t="s">
        <v>25</v>
      </c>
      <c r="C20" s="70">
        <f>VLOOKUP(B20,'Raw 1.1.2'!$A$2:$B$230,2,0)</f>
        <v>9.5</v>
      </c>
      <c r="D20" s="53" t="s">
        <v>59</v>
      </c>
      <c r="E20" s="71">
        <v>2019</v>
      </c>
      <c r="F20" s="1"/>
    </row>
    <row r="21" spans="1:6" ht="14.25" customHeight="1" x14ac:dyDescent="0.35">
      <c r="A21" s="1"/>
      <c r="B21" s="51" t="s">
        <v>26</v>
      </c>
      <c r="C21" s="70">
        <f>VLOOKUP(B21,'Raw 1.1.2'!$A$2:$B$230,2,0)</f>
        <v>4.9000000000000004</v>
      </c>
      <c r="D21" s="53" t="s">
        <v>59</v>
      </c>
      <c r="E21" s="71">
        <v>2019</v>
      </c>
      <c r="F21" s="1"/>
    </row>
    <row r="22" spans="1:6" ht="14.25" customHeight="1" x14ac:dyDescent="0.35">
      <c r="A22" s="1"/>
      <c r="B22" s="51" t="s">
        <v>27</v>
      </c>
      <c r="C22" s="70">
        <f>VLOOKUP(B22,'Raw 1.1.2'!$A$2:$B$230,2,0)</f>
        <v>6.6</v>
      </c>
      <c r="D22" s="53" t="s">
        <v>59</v>
      </c>
      <c r="E22" s="71">
        <v>2019</v>
      </c>
      <c r="F22" s="1"/>
    </row>
    <row r="23" spans="1:6" ht="14.25" customHeight="1" x14ac:dyDescent="0.35">
      <c r="A23" s="1"/>
      <c r="B23" s="51" t="s">
        <v>28</v>
      </c>
      <c r="C23" s="70">
        <f>VLOOKUP(B23,'Raw 1.1.2'!$A$2:$B$230,2,0)</f>
        <v>5.5</v>
      </c>
      <c r="D23" s="53" t="s">
        <v>59</v>
      </c>
      <c r="E23" s="71">
        <v>2019</v>
      </c>
      <c r="F23" s="1"/>
    </row>
    <row r="24" spans="1:6" ht="14.25" customHeight="1" x14ac:dyDescent="0.35">
      <c r="A24" s="1"/>
      <c r="B24" s="51" t="s">
        <v>29</v>
      </c>
      <c r="C24" s="70">
        <f>VLOOKUP(B24,'Raw 1.1.2'!$A$2:$B$230,2,0)</f>
        <v>11.8</v>
      </c>
      <c r="D24" s="53" t="s">
        <v>59</v>
      </c>
      <c r="E24" s="71">
        <v>2019</v>
      </c>
      <c r="F24" s="1"/>
    </row>
    <row r="25" spans="1:6" ht="14.25" customHeight="1" x14ac:dyDescent="0.35">
      <c r="A25" s="1"/>
      <c r="B25" s="51" t="s">
        <v>30</v>
      </c>
      <c r="C25" s="70">
        <f>VLOOKUP(B25,'Raw 1.1.2'!$A$2:$B$230,2,0)</f>
        <v>5.6</v>
      </c>
      <c r="D25" s="53" t="s">
        <v>59</v>
      </c>
      <c r="E25" s="71">
        <v>2019</v>
      </c>
      <c r="F25" s="1"/>
    </row>
    <row r="26" spans="1:6" ht="14.25" customHeight="1" x14ac:dyDescent="0.35">
      <c r="A26" s="1"/>
      <c r="B26" s="51" t="s">
        <v>31</v>
      </c>
      <c r="C26" s="70">
        <f>VLOOKUP(B26,'Raw 1.1.2'!$A$2:$B$230,2,0)</f>
        <v>7.8</v>
      </c>
      <c r="D26" s="53" t="s">
        <v>59</v>
      </c>
      <c r="E26" s="71">
        <v>2019</v>
      </c>
      <c r="F26" s="1"/>
    </row>
    <row r="27" spans="1:6" ht="14.25" customHeight="1" x14ac:dyDescent="0.35">
      <c r="A27" s="1"/>
      <c r="B27" s="51" t="s">
        <v>32</v>
      </c>
      <c r="C27" s="70">
        <f>VLOOKUP(B27,'Raw 1.1.2'!$A$2:$B$230,2,0)</f>
        <v>3.9</v>
      </c>
      <c r="D27" s="53" t="s">
        <v>59</v>
      </c>
      <c r="E27" s="71">
        <v>2019</v>
      </c>
      <c r="F27" s="1"/>
    </row>
    <row r="28" spans="1:6" ht="14.25" customHeight="1" x14ac:dyDescent="0.35">
      <c r="A28" s="1"/>
      <c r="B28" s="51" t="s">
        <v>33</v>
      </c>
      <c r="C28" s="70">
        <f>VLOOKUP(B28,'Raw 1.1.2'!$A$2:$B$230,2,0)</f>
        <v>5.9</v>
      </c>
      <c r="D28" s="53" t="s">
        <v>59</v>
      </c>
      <c r="E28" s="71">
        <v>2019</v>
      </c>
      <c r="F28" s="1"/>
    </row>
    <row r="29" spans="1:6" ht="14.25" customHeight="1" x14ac:dyDescent="0.35">
      <c r="A29" s="1"/>
      <c r="B29" s="51" t="s">
        <v>34</v>
      </c>
      <c r="C29" s="70">
        <f>VLOOKUP(B29,'Raw 1.1.2'!$A$2:$B$230,2,0)</f>
        <v>5.7</v>
      </c>
      <c r="D29" s="53" t="s">
        <v>59</v>
      </c>
      <c r="E29" s="71">
        <v>2019</v>
      </c>
      <c r="F29" s="1"/>
    </row>
    <row r="30" spans="1:6" ht="14.25" customHeight="1" x14ac:dyDescent="0.35">
      <c r="A30" s="1"/>
      <c r="B30" s="51" t="s">
        <v>35</v>
      </c>
      <c r="C30" s="70">
        <f>VLOOKUP(B30,'Raw 1.1.2'!$A$2:$B$230,2,0)</f>
        <v>4.3</v>
      </c>
      <c r="D30" s="53" t="s">
        <v>59</v>
      </c>
      <c r="E30" s="71">
        <v>2019</v>
      </c>
      <c r="F30" s="1"/>
    </row>
    <row r="31" spans="1:6" ht="14.25" customHeight="1" x14ac:dyDescent="0.35">
      <c r="A31" s="1"/>
      <c r="B31" s="51" t="s">
        <v>36</v>
      </c>
      <c r="C31" s="70">
        <f>VLOOKUP(B31,'Raw 1.1.2'!$A$2:$B$230,2,0)</f>
        <v>5.6</v>
      </c>
      <c r="D31" s="53" t="s">
        <v>59</v>
      </c>
      <c r="E31" s="71">
        <v>2019</v>
      </c>
      <c r="F31" s="1"/>
    </row>
    <row r="32" spans="1:6" ht="14.25" customHeight="1" x14ac:dyDescent="0.35">
      <c r="A32" s="1"/>
      <c r="B32" s="51" t="s">
        <v>37</v>
      </c>
      <c r="C32" s="70">
        <f>VLOOKUP(B32,'Raw 1.1.2'!$A$2:$B$230,2,0)</f>
        <v>9.5</v>
      </c>
      <c r="D32" s="53" t="s">
        <v>59</v>
      </c>
      <c r="E32" s="71">
        <v>2019</v>
      </c>
      <c r="F32" s="1"/>
    </row>
    <row r="33" spans="1:6" ht="14.25" customHeight="1" x14ac:dyDescent="0.35">
      <c r="A33" s="1"/>
      <c r="B33" s="51" t="s">
        <v>38</v>
      </c>
      <c r="C33" s="70">
        <f>VLOOKUP(B33,'Raw 1.1.2'!$A$2:$B$230,2,0)</f>
        <v>6.2</v>
      </c>
      <c r="D33" s="53" t="s">
        <v>59</v>
      </c>
      <c r="E33" s="71">
        <v>2019</v>
      </c>
      <c r="F33" s="1"/>
    </row>
    <row r="34" spans="1:6" ht="14.25" customHeight="1" x14ac:dyDescent="0.35">
      <c r="A34" s="1"/>
      <c r="B34" s="51" t="s">
        <v>39</v>
      </c>
      <c r="C34" s="70">
        <f>VLOOKUP(B34,'Raw 1.1.2'!$A$2:$B$230,2,0)</f>
        <v>6.9</v>
      </c>
      <c r="D34" s="53" t="s">
        <v>59</v>
      </c>
      <c r="E34" s="71">
        <v>2019</v>
      </c>
      <c r="F34" s="1"/>
    </row>
    <row r="35" spans="1:6" ht="14.25" customHeight="1" x14ac:dyDescent="0.35">
      <c r="A35" s="1"/>
      <c r="B35" s="51" t="s">
        <v>40</v>
      </c>
      <c r="C35" s="70">
        <f>VLOOKUP(B35,'Raw 1.1.2'!$A$2:$B$230,2,0)</f>
        <v>11.2</v>
      </c>
      <c r="D35" s="53" t="s">
        <v>59</v>
      </c>
      <c r="E35" s="71">
        <v>2019</v>
      </c>
      <c r="F35" s="1"/>
    </row>
    <row r="36" spans="1:6" ht="14.25" customHeight="1" x14ac:dyDescent="0.35">
      <c r="A36" s="1"/>
      <c r="B36" s="51" t="s">
        <v>41</v>
      </c>
      <c r="C36" s="70">
        <f>VLOOKUP(B36,'Raw 1.1.2'!$A$2:$B$230,2,0)</f>
        <v>7.6</v>
      </c>
      <c r="D36" s="53" t="s">
        <v>59</v>
      </c>
      <c r="E36" s="71">
        <v>2019</v>
      </c>
      <c r="F36" s="1"/>
    </row>
    <row r="37" spans="1:6" ht="14.25" customHeight="1" x14ac:dyDescent="0.35">
      <c r="A37" s="1"/>
      <c r="B37" s="51" t="s">
        <v>42</v>
      </c>
      <c r="C37" s="70">
        <f>VLOOKUP(B37,'Raw 1.1.2'!$A$2:$B$230,2,0)</f>
        <v>7.8</v>
      </c>
      <c r="D37" s="53" t="s">
        <v>59</v>
      </c>
      <c r="E37" s="71">
        <v>2019</v>
      </c>
      <c r="F37" s="1"/>
    </row>
    <row r="38" spans="1:6" ht="14.25" customHeight="1" x14ac:dyDescent="0.35">
      <c r="A38" s="1"/>
      <c r="B38" s="51" t="s">
        <v>43</v>
      </c>
      <c r="C38" s="70">
        <f>VLOOKUP(B38,'Raw 1.1.2'!$A$2:$B$230,2,0)</f>
        <v>6.5</v>
      </c>
      <c r="D38" s="53" t="s">
        <v>59</v>
      </c>
      <c r="E38" s="71">
        <v>2019</v>
      </c>
      <c r="F38" s="1"/>
    </row>
    <row r="39" spans="1:6" ht="14.25" customHeight="1" x14ac:dyDescent="0.35">
      <c r="A39" s="1"/>
      <c r="B39" s="51" t="s">
        <v>44</v>
      </c>
      <c r="C39" s="70">
        <f>VLOOKUP(B39,'Raw 1.1.2'!$A$2:$B$230,2,0)</f>
        <v>8</v>
      </c>
      <c r="D39" s="53" t="s">
        <v>59</v>
      </c>
      <c r="E39" s="71">
        <v>2019</v>
      </c>
      <c r="F39" s="1"/>
    </row>
    <row r="40" spans="1:6" ht="14.25" customHeight="1" x14ac:dyDescent="0.35">
      <c r="A40" s="1"/>
      <c r="B40" s="51" t="s">
        <v>45</v>
      </c>
      <c r="C40" s="70">
        <f>VLOOKUP(B40,'Raw 1.1.2'!$A$2:$B$230,2,0)</f>
        <v>5.6</v>
      </c>
      <c r="D40" s="53" t="s">
        <v>59</v>
      </c>
      <c r="E40" s="71">
        <v>2019</v>
      </c>
      <c r="F40" s="1"/>
    </row>
    <row r="41" spans="1:6" ht="14.25" customHeight="1" x14ac:dyDescent="0.35">
      <c r="A41" s="1"/>
      <c r="B41" s="51" t="s">
        <v>46</v>
      </c>
      <c r="C41" s="70">
        <f>VLOOKUP(B41,'Raw 1.1.2'!$A$2:$B$230,2,0)</f>
        <v>4.5</v>
      </c>
      <c r="D41" s="53" t="s">
        <v>59</v>
      </c>
      <c r="E41" s="71">
        <v>2019</v>
      </c>
      <c r="F41" s="1"/>
    </row>
    <row r="42" spans="1:6" ht="14.5" x14ac:dyDescent="0.35">
      <c r="A42" s="1"/>
      <c r="B42" s="44"/>
      <c r="C42" s="44"/>
      <c r="D42" s="44"/>
      <c r="E42" s="72"/>
      <c r="F42" s="44"/>
    </row>
    <row r="43" spans="1:6" ht="14.25" hidden="1" customHeight="1" x14ac:dyDescent="0.35">
      <c r="A43" s="1"/>
      <c r="B43" s="1"/>
      <c r="C43" s="1"/>
      <c r="D43" s="1"/>
      <c r="E43" s="1"/>
      <c r="F43" s="1"/>
    </row>
    <row r="44" spans="1:6" ht="14.25" hidden="1" customHeight="1" x14ac:dyDescent="0.35">
      <c r="A44" s="1"/>
      <c r="B44" s="1"/>
      <c r="C44" s="1"/>
      <c r="D44" s="1"/>
      <c r="E44" s="1"/>
      <c r="F44" s="1"/>
    </row>
    <row r="45" spans="1:6" ht="14.25" hidden="1" customHeight="1" x14ac:dyDescent="0.35">
      <c r="A45" s="1"/>
      <c r="B45" s="1"/>
      <c r="C45" s="1"/>
      <c r="D45" s="1"/>
      <c r="E45" s="1"/>
      <c r="F45" s="1"/>
    </row>
    <row r="46" spans="1:6" ht="14.25" hidden="1" customHeight="1" x14ac:dyDescent="0.35">
      <c r="A46" s="1"/>
      <c r="B46" s="1"/>
      <c r="C46" s="1"/>
      <c r="D46" s="1"/>
      <c r="E46" s="1"/>
      <c r="F46" s="1"/>
    </row>
    <row r="47" spans="1:6" ht="14.25" hidden="1" customHeight="1" x14ac:dyDescent="0.35">
      <c r="A47" s="1"/>
      <c r="B47" s="1"/>
      <c r="C47" s="1"/>
      <c r="D47" s="1"/>
      <c r="E47" s="1"/>
      <c r="F47" s="1"/>
    </row>
    <row r="48" spans="1:6" ht="14.25" hidden="1" customHeight="1" x14ac:dyDescent="0.35">
      <c r="A48" s="1"/>
      <c r="B48" s="1"/>
      <c r="C48" s="1"/>
      <c r="D48" s="1"/>
      <c r="E48" s="1"/>
      <c r="F48" s="1"/>
    </row>
    <row r="49" spans="1:6" ht="14.25" hidden="1" customHeight="1" x14ac:dyDescent="0.35">
      <c r="A49" s="1"/>
      <c r="B49" s="1"/>
      <c r="C49" s="1"/>
      <c r="D49" s="1"/>
      <c r="E49" s="1"/>
      <c r="F49" s="1"/>
    </row>
    <row r="50" spans="1:6" ht="14.25" hidden="1" customHeight="1" x14ac:dyDescent="0.35">
      <c r="A50" s="1"/>
      <c r="B50" s="1"/>
      <c r="C50" s="1"/>
      <c r="D50" s="1"/>
      <c r="E50" s="1"/>
      <c r="F50" s="1"/>
    </row>
    <row r="51" spans="1:6" ht="14.25" hidden="1" customHeight="1" x14ac:dyDescent="0.35">
      <c r="A51" s="1"/>
      <c r="B51" s="1"/>
      <c r="C51" s="1"/>
      <c r="D51" s="1"/>
      <c r="E51" s="1"/>
      <c r="F51" s="1"/>
    </row>
    <row r="52" spans="1:6" ht="14.25" hidden="1" customHeight="1" x14ac:dyDescent="0.35">
      <c r="A52" s="1"/>
      <c r="B52" s="1"/>
      <c r="C52" s="1"/>
      <c r="D52" s="1"/>
      <c r="E52" s="1"/>
      <c r="F52" s="1"/>
    </row>
    <row r="53" spans="1:6" ht="14.25" hidden="1" customHeight="1" x14ac:dyDescent="0.35">
      <c r="A53" s="1"/>
      <c r="B53" s="1"/>
      <c r="C53" s="1"/>
      <c r="D53" s="1"/>
      <c r="E53" s="1"/>
      <c r="F53" s="1"/>
    </row>
    <row r="54" spans="1:6" ht="14.25" hidden="1" customHeight="1" x14ac:dyDescent="0.35">
      <c r="A54" s="1"/>
      <c r="B54" s="1"/>
      <c r="C54" s="1"/>
      <c r="D54" s="1"/>
      <c r="E54" s="1"/>
      <c r="F54" s="1"/>
    </row>
    <row r="55" spans="1:6" ht="14.25" hidden="1" customHeight="1" x14ac:dyDescent="0.35">
      <c r="A55" s="1"/>
      <c r="B55" s="1"/>
      <c r="C55" s="1"/>
      <c r="D55" s="1"/>
      <c r="E55" s="1"/>
      <c r="F55" s="1"/>
    </row>
    <row r="56" spans="1:6" ht="14.25" hidden="1" customHeight="1" x14ac:dyDescent="0.35">
      <c r="A56" s="1"/>
      <c r="B56" s="1"/>
      <c r="C56" s="1"/>
      <c r="D56" s="1"/>
      <c r="E56" s="1"/>
      <c r="F56" s="1"/>
    </row>
    <row r="57" spans="1:6" ht="14.25" hidden="1" customHeight="1" x14ac:dyDescent="0.35">
      <c r="A57" s="1"/>
      <c r="B57" s="1"/>
      <c r="C57" s="1"/>
      <c r="D57" s="1"/>
      <c r="E57" s="1"/>
      <c r="F57" s="1"/>
    </row>
    <row r="58" spans="1:6" ht="14.25" hidden="1" customHeight="1" x14ac:dyDescent="0.35">
      <c r="A58" s="1"/>
      <c r="B58" s="1"/>
      <c r="C58" s="1"/>
      <c r="D58" s="1"/>
      <c r="E58" s="1"/>
      <c r="F58" s="1"/>
    </row>
    <row r="59" spans="1:6" ht="14.25" hidden="1" customHeight="1" x14ac:dyDescent="0.35">
      <c r="A59" s="1"/>
      <c r="B59" s="1"/>
      <c r="C59" s="1"/>
      <c r="D59" s="1"/>
      <c r="E59" s="1"/>
      <c r="F59" s="1"/>
    </row>
    <row r="60" spans="1:6" ht="14.25" hidden="1" customHeight="1" x14ac:dyDescent="0.35">
      <c r="A60" s="1"/>
      <c r="B60" s="1"/>
      <c r="C60" s="1"/>
      <c r="D60" s="1"/>
      <c r="E60" s="1"/>
      <c r="F60" s="1"/>
    </row>
    <row r="61" spans="1:6" ht="14.25" hidden="1" customHeight="1" x14ac:dyDescent="0.35">
      <c r="A61" s="1"/>
      <c r="B61" s="1"/>
      <c r="C61" s="1"/>
      <c r="D61" s="1"/>
      <c r="E61" s="1"/>
      <c r="F61" s="1"/>
    </row>
    <row r="62" spans="1:6" ht="14.25" hidden="1" customHeight="1" x14ac:dyDescent="0.35">
      <c r="A62" s="1"/>
      <c r="B62" s="1"/>
      <c r="C62" s="1"/>
      <c r="D62" s="1"/>
      <c r="E62" s="1"/>
      <c r="F62" s="1"/>
    </row>
    <row r="63" spans="1:6" ht="14.25" hidden="1" customHeight="1" x14ac:dyDescent="0.35">
      <c r="A63" s="1"/>
      <c r="B63" s="1"/>
      <c r="C63" s="1"/>
      <c r="D63" s="1"/>
      <c r="E63" s="1"/>
      <c r="F63" s="1"/>
    </row>
    <row r="64" spans="1:6" ht="14.25" hidden="1" customHeight="1" x14ac:dyDescent="0.35">
      <c r="A64" s="1"/>
      <c r="B64" s="1"/>
      <c r="C64" s="1"/>
      <c r="D64" s="1"/>
      <c r="E64" s="1"/>
      <c r="F64" s="1"/>
    </row>
    <row r="65" spans="1:6" ht="14.25" hidden="1" customHeight="1" x14ac:dyDescent="0.35">
      <c r="A65" s="1"/>
      <c r="B65" s="1"/>
      <c r="C65" s="1"/>
      <c r="D65" s="1"/>
      <c r="E65" s="1"/>
      <c r="F65" s="1"/>
    </row>
    <row r="66" spans="1:6" ht="14.25" hidden="1" customHeight="1" x14ac:dyDescent="0.35">
      <c r="A66" s="1"/>
      <c r="B66" s="1"/>
      <c r="C66" s="1"/>
      <c r="D66" s="1"/>
      <c r="E66" s="1"/>
      <c r="F66" s="1"/>
    </row>
    <row r="67" spans="1:6" ht="14.25" hidden="1" customHeight="1" x14ac:dyDescent="0.35">
      <c r="A67" s="1"/>
      <c r="B67" s="1"/>
      <c r="C67" s="1"/>
      <c r="D67" s="1"/>
      <c r="E67" s="1"/>
      <c r="F67" s="1"/>
    </row>
    <row r="68" spans="1:6" ht="14.25" hidden="1" customHeight="1" x14ac:dyDescent="0.35">
      <c r="A68" s="1"/>
      <c r="B68" s="1"/>
      <c r="C68" s="1"/>
      <c r="D68" s="1"/>
      <c r="E68" s="1"/>
      <c r="F68" s="1"/>
    </row>
    <row r="69" spans="1:6" ht="14.25" hidden="1" customHeight="1" x14ac:dyDescent="0.35">
      <c r="A69" s="1"/>
      <c r="B69" s="1"/>
      <c r="C69" s="1"/>
      <c r="D69" s="1"/>
      <c r="E69" s="1"/>
      <c r="F69" s="1"/>
    </row>
    <row r="70" spans="1:6" ht="14.25" hidden="1" customHeight="1" x14ac:dyDescent="0.35">
      <c r="A70" s="1"/>
      <c r="B70" s="1"/>
      <c r="C70" s="1"/>
      <c r="D70" s="1"/>
      <c r="E70" s="1"/>
      <c r="F70" s="1"/>
    </row>
    <row r="71" spans="1:6" ht="14.25" hidden="1" customHeight="1" x14ac:dyDescent="0.35">
      <c r="A71" s="1"/>
      <c r="B71" s="1"/>
      <c r="C71" s="1"/>
      <c r="D71" s="1"/>
      <c r="E71" s="1"/>
      <c r="F71" s="1"/>
    </row>
    <row r="72" spans="1:6" ht="14.25" hidden="1" customHeight="1" x14ac:dyDescent="0.35">
      <c r="A72" s="1"/>
      <c r="B72" s="1"/>
      <c r="C72" s="1"/>
      <c r="D72" s="1"/>
      <c r="E72" s="1"/>
      <c r="F72" s="1"/>
    </row>
    <row r="73" spans="1:6" ht="14.25" hidden="1" customHeight="1" x14ac:dyDescent="0.35">
      <c r="A73" s="1"/>
      <c r="B73" s="1"/>
      <c r="C73" s="1"/>
      <c r="D73" s="1"/>
      <c r="E73" s="1"/>
      <c r="F73" s="1"/>
    </row>
    <row r="74" spans="1:6" ht="14.25" hidden="1" customHeight="1" x14ac:dyDescent="0.35">
      <c r="A74" s="1"/>
      <c r="B74" s="1"/>
      <c r="C74" s="1"/>
      <c r="D74" s="1"/>
      <c r="E74" s="1"/>
      <c r="F74" s="1"/>
    </row>
    <row r="75" spans="1:6" ht="14.25" hidden="1" customHeight="1" x14ac:dyDescent="0.35">
      <c r="A75" s="1"/>
      <c r="B75" s="1"/>
      <c r="C75" s="1"/>
      <c r="D75" s="1"/>
      <c r="E75" s="1"/>
      <c r="F75" s="1"/>
    </row>
    <row r="76" spans="1:6" ht="14.25" hidden="1" customHeight="1" x14ac:dyDescent="0.35">
      <c r="A76" s="1"/>
      <c r="B76" s="1"/>
      <c r="C76" s="1"/>
      <c r="D76" s="1"/>
      <c r="E76" s="1"/>
      <c r="F76" s="1"/>
    </row>
    <row r="77" spans="1:6" ht="14.25" hidden="1" customHeight="1" x14ac:dyDescent="0.35">
      <c r="A77" s="1"/>
      <c r="B77" s="1"/>
      <c r="C77" s="1"/>
      <c r="D77" s="1"/>
      <c r="E77" s="1"/>
      <c r="F77" s="1"/>
    </row>
    <row r="78" spans="1:6" ht="14.25" hidden="1" customHeight="1" x14ac:dyDescent="0.35">
      <c r="A78" s="1"/>
      <c r="B78" s="1"/>
      <c r="C78" s="1"/>
      <c r="D78" s="1"/>
      <c r="E78" s="1"/>
      <c r="F78" s="1"/>
    </row>
    <row r="79" spans="1:6" ht="14.25" hidden="1" customHeight="1" x14ac:dyDescent="0.35">
      <c r="A79" s="1"/>
      <c r="B79" s="1"/>
      <c r="C79" s="1"/>
      <c r="D79" s="1"/>
      <c r="E79" s="1"/>
      <c r="F79" s="1"/>
    </row>
    <row r="80" spans="1:6" ht="14.25" hidden="1" customHeight="1" x14ac:dyDescent="0.35">
      <c r="A80" s="1"/>
      <c r="B80" s="1"/>
      <c r="C80" s="1"/>
      <c r="D80" s="1"/>
      <c r="E80" s="1"/>
      <c r="F80" s="1"/>
    </row>
    <row r="81" spans="1:6" ht="14.25" hidden="1" customHeight="1" x14ac:dyDescent="0.35">
      <c r="A81" s="1"/>
      <c r="B81" s="1"/>
      <c r="C81" s="1"/>
      <c r="D81" s="1"/>
      <c r="E81" s="1"/>
      <c r="F81" s="1"/>
    </row>
    <row r="82" spans="1:6" ht="14.25" hidden="1" customHeight="1" x14ac:dyDescent="0.35">
      <c r="A82" s="1"/>
      <c r="B82" s="1"/>
      <c r="C82" s="1"/>
      <c r="D82" s="1"/>
      <c r="E82" s="1"/>
      <c r="F82" s="1"/>
    </row>
    <row r="83" spans="1:6" ht="14.25" hidden="1" customHeight="1" x14ac:dyDescent="0.35">
      <c r="A83" s="1"/>
      <c r="B83" s="1"/>
      <c r="C83" s="1"/>
      <c r="D83" s="1"/>
      <c r="E83" s="1"/>
      <c r="F83" s="1"/>
    </row>
    <row r="84" spans="1:6" ht="14.25" hidden="1" customHeight="1" x14ac:dyDescent="0.35">
      <c r="A84" s="1"/>
      <c r="B84" s="1"/>
      <c r="C84" s="1"/>
      <c r="D84" s="1"/>
      <c r="E84" s="1"/>
      <c r="F84" s="1"/>
    </row>
    <row r="85" spans="1:6" ht="14.25" hidden="1" customHeight="1" x14ac:dyDescent="0.35">
      <c r="A85" s="1"/>
      <c r="B85" s="1"/>
      <c r="C85" s="1"/>
      <c r="D85" s="1"/>
      <c r="E85" s="1"/>
      <c r="F85" s="1"/>
    </row>
    <row r="86" spans="1:6" ht="14.25" hidden="1" customHeight="1" x14ac:dyDescent="0.35">
      <c r="A86" s="1"/>
      <c r="B86" s="1"/>
      <c r="C86" s="1"/>
      <c r="D86" s="1"/>
      <c r="E86" s="1"/>
      <c r="F86" s="1"/>
    </row>
    <row r="87" spans="1:6" ht="14.25" hidden="1" customHeight="1" x14ac:dyDescent="0.35">
      <c r="A87" s="1"/>
      <c r="B87" s="1"/>
      <c r="C87" s="1"/>
      <c r="D87" s="1"/>
      <c r="E87" s="1"/>
      <c r="F87" s="1"/>
    </row>
    <row r="88" spans="1:6" ht="14.25" hidden="1" customHeight="1" x14ac:dyDescent="0.35">
      <c r="A88" s="1"/>
      <c r="B88" s="1"/>
      <c r="C88" s="1"/>
      <c r="D88" s="1"/>
      <c r="E88" s="1"/>
      <c r="F88" s="1"/>
    </row>
    <row r="89" spans="1:6" ht="14.25" hidden="1" customHeight="1" x14ac:dyDescent="0.35">
      <c r="A89" s="1"/>
      <c r="B89" s="1"/>
      <c r="C89" s="1"/>
      <c r="D89" s="1"/>
      <c r="E89" s="1"/>
      <c r="F89" s="1"/>
    </row>
    <row r="90" spans="1:6" ht="14.25" hidden="1" customHeight="1" x14ac:dyDescent="0.35">
      <c r="A90" s="1"/>
      <c r="B90" s="1"/>
      <c r="C90" s="1"/>
      <c r="D90" s="1"/>
      <c r="E90" s="1"/>
      <c r="F90" s="1"/>
    </row>
    <row r="91" spans="1:6" ht="14.25" hidden="1" customHeight="1" x14ac:dyDescent="0.35">
      <c r="A91" s="1"/>
      <c r="B91" s="1"/>
      <c r="C91" s="1"/>
      <c r="D91" s="1"/>
      <c r="E91" s="1"/>
      <c r="F91" s="1"/>
    </row>
    <row r="92" spans="1:6" ht="14.25" hidden="1" customHeight="1" x14ac:dyDescent="0.35">
      <c r="A92" s="1"/>
      <c r="B92" s="1"/>
      <c r="C92" s="1"/>
      <c r="D92" s="1"/>
      <c r="E92" s="1"/>
      <c r="F92" s="1"/>
    </row>
    <row r="93" spans="1:6" ht="14.25" hidden="1" customHeight="1" x14ac:dyDescent="0.35">
      <c r="A93" s="1"/>
      <c r="B93" s="1"/>
      <c r="C93" s="1"/>
      <c r="D93" s="1"/>
      <c r="E93" s="1"/>
      <c r="F93" s="1"/>
    </row>
    <row r="94" spans="1:6" ht="14.25" hidden="1" customHeight="1" x14ac:dyDescent="0.35">
      <c r="A94" s="1"/>
      <c r="B94" s="1"/>
      <c r="C94" s="1"/>
      <c r="D94" s="1"/>
      <c r="E94" s="1"/>
      <c r="F94" s="1"/>
    </row>
    <row r="95" spans="1:6" ht="14.25" hidden="1" customHeight="1" x14ac:dyDescent="0.35">
      <c r="A95" s="1"/>
      <c r="B95" s="1"/>
      <c r="C95" s="1"/>
      <c r="D95" s="1"/>
      <c r="E95" s="1"/>
      <c r="F95" s="1"/>
    </row>
    <row r="96" spans="1:6" ht="14.25" hidden="1" customHeight="1" x14ac:dyDescent="0.35">
      <c r="A96" s="1"/>
      <c r="B96" s="1"/>
      <c r="C96" s="1"/>
      <c r="D96" s="1"/>
      <c r="E96" s="1"/>
      <c r="F96" s="1"/>
    </row>
    <row r="97" spans="1:6" ht="14.25" hidden="1" customHeight="1" x14ac:dyDescent="0.35">
      <c r="A97" s="1"/>
      <c r="B97" s="1"/>
      <c r="C97" s="1"/>
      <c r="D97" s="1"/>
      <c r="E97" s="1"/>
      <c r="F97" s="1"/>
    </row>
    <row r="98" spans="1:6" ht="14.25" hidden="1" customHeight="1" x14ac:dyDescent="0.35">
      <c r="A98" s="1"/>
      <c r="B98" s="1"/>
      <c r="C98" s="1"/>
      <c r="D98" s="1"/>
      <c r="E98" s="1"/>
      <c r="F98" s="1"/>
    </row>
    <row r="99" spans="1:6" ht="14.25" hidden="1" customHeight="1" x14ac:dyDescent="0.35">
      <c r="A99" s="1"/>
      <c r="B99" s="1"/>
      <c r="C99" s="1"/>
      <c r="D99" s="1"/>
      <c r="E99" s="1"/>
      <c r="F99" s="1"/>
    </row>
    <row r="100" spans="1:6" ht="14.25" hidden="1" customHeight="1" x14ac:dyDescent="0.35">
      <c r="A100" s="1"/>
      <c r="B100" s="1"/>
      <c r="C100" s="1"/>
      <c r="D100" s="1"/>
      <c r="E100" s="1"/>
      <c r="F100" s="1"/>
    </row>
    <row r="101" spans="1:6" ht="14.25" hidden="1" customHeight="1" x14ac:dyDescent="0.35">
      <c r="A101" s="1"/>
      <c r="B101" s="1"/>
      <c r="C101" s="1"/>
      <c r="D101" s="1"/>
      <c r="E101" s="1"/>
      <c r="F101" s="1"/>
    </row>
    <row r="102" spans="1:6" ht="14.25" hidden="1" customHeight="1" x14ac:dyDescent="0.35">
      <c r="A102" s="1"/>
      <c r="B102" s="1"/>
      <c r="C102" s="1"/>
      <c r="D102" s="1"/>
      <c r="E102" s="1"/>
      <c r="F102" s="1"/>
    </row>
    <row r="103" spans="1:6" ht="14.25" hidden="1" customHeight="1" x14ac:dyDescent="0.35">
      <c r="A103" s="1"/>
      <c r="B103" s="1"/>
      <c r="C103" s="1"/>
      <c r="D103" s="1"/>
      <c r="E103" s="1"/>
      <c r="F103" s="1"/>
    </row>
    <row r="104" spans="1:6" ht="14.25" hidden="1" customHeight="1" x14ac:dyDescent="0.35">
      <c r="A104" s="1"/>
      <c r="B104" s="1"/>
      <c r="C104" s="1"/>
      <c r="D104" s="1"/>
      <c r="E104" s="1"/>
      <c r="F104" s="1"/>
    </row>
    <row r="105" spans="1:6" ht="14.25" hidden="1" customHeight="1" x14ac:dyDescent="0.35">
      <c r="A105" s="1"/>
      <c r="B105" s="1"/>
      <c r="C105" s="1"/>
      <c r="D105" s="1"/>
      <c r="E105" s="1"/>
      <c r="F105" s="1"/>
    </row>
    <row r="106" spans="1:6" ht="14.25" hidden="1" customHeight="1" x14ac:dyDescent="0.35">
      <c r="A106" s="1"/>
      <c r="B106" s="1"/>
      <c r="C106" s="1"/>
      <c r="D106" s="1"/>
      <c r="E106" s="1"/>
      <c r="F106" s="1"/>
    </row>
    <row r="107" spans="1:6" ht="14.25" hidden="1" customHeight="1" x14ac:dyDescent="0.35">
      <c r="A107" s="1"/>
      <c r="B107" s="1"/>
      <c r="C107" s="1"/>
      <c r="D107" s="1"/>
      <c r="E107" s="1"/>
      <c r="F107" s="1"/>
    </row>
    <row r="108" spans="1:6" ht="14.25" hidden="1" customHeight="1" x14ac:dyDescent="0.35">
      <c r="A108" s="1"/>
      <c r="B108" s="1"/>
      <c r="C108" s="1"/>
      <c r="D108" s="1"/>
      <c r="E108" s="1"/>
      <c r="F108" s="1"/>
    </row>
    <row r="109" spans="1:6" ht="14.25" hidden="1" customHeight="1" x14ac:dyDescent="0.35">
      <c r="A109" s="1"/>
      <c r="B109" s="1"/>
      <c r="C109" s="1"/>
      <c r="D109" s="1"/>
      <c r="E109" s="1"/>
      <c r="F109" s="1"/>
    </row>
    <row r="110" spans="1:6" ht="14.25" hidden="1" customHeight="1" x14ac:dyDescent="0.35">
      <c r="A110" s="1"/>
      <c r="B110" s="1"/>
      <c r="C110" s="1"/>
      <c r="D110" s="1"/>
      <c r="E110" s="1"/>
      <c r="F110" s="1"/>
    </row>
    <row r="111" spans="1:6" ht="14.25" hidden="1" customHeight="1" x14ac:dyDescent="0.35">
      <c r="A111" s="1"/>
      <c r="B111" s="1"/>
      <c r="C111" s="1"/>
      <c r="D111" s="1"/>
      <c r="E111" s="1"/>
      <c r="F111" s="1"/>
    </row>
    <row r="112" spans="1:6" ht="14.25" hidden="1" customHeight="1" x14ac:dyDescent="0.35">
      <c r="A112" s="1"/>
      <c r="B112" s="1"/>
      <c r="C112" s="1"/>
      <c r="D112" s="1"/>
      <c r="E112" s="1"/>
      <c r="F112" s="1"/>
    </row>
    <row r="113" spans="1:6" ht="14.25" hidden="1" customHeight="1" x14ac:dyDescent="0.35">
      <c r="A113" s="1"/>
      <c r="B113" s="1"/>
      <c r="C113" s="1"/>
      <c r="D113" s="1"/>
      <c r="E113" s="1"/>
      <c r="F113" s="1"/>
    </row>
    <row r="114" spans="1:6" ht="14.25" hidden="1" customHeight="1" x14ac:dyDescent="0.35">
      <c r="A114" s="1"/>
      <c r="B114" s="1"/>
      <c r="C114" s="1"/>
      <c r="D114" s="1"/>
      <c r="E114" s="1"/>
      <c r="F114" s="1"/>
    </row>
    <row r="115" spans="1:6" ht="14.25" hidden="1" customHeight="1" x14ac:dyDescent="0.35">
      <c r="A115" s="1"/>
      <c r="B115" s="1"/>
      <c r="C115" s="1"/>
      <c r="D115" s="1"/>
      <c r="E115" s="1"/>
      <c r="F115" s="1"/>
    </row>
    <row r="116" spans="1:6" ht="14.25" hidden="1" customHeight="1" x14ac:dyDescent="0.35">
      <c r="A116" s="1"/>
      <c r="B116" s="1"/>
      <c r="C116" s="1"/>
      <c r="D116" s="1"/>
      <c r="E116" s="1"/>
      <c r="F116" s="1"/>
    </row>
    <row r="117" spans="1:6" ht="14.25" hidden="1" customHeight="1" x14ac:dyDescent="0.35">
      <c r="A117" s="1"/>
      <c r="B117" s="1"/>
      <c r="C117" s="1"/>
      <c r="D117" s="1"/>
      <c r="E117" s="1"/>
      <c r="F117" s="1"/>
    </row>
    <row r="118" spans="1:6" ht="14.25" hidden="1" customHeight="1" x14ac:dyDescent="0.35">
      <c r="A118" s="1"/>
      <c r="B118" s="1"/>
      <c r="C118" s="1"/>
      <c r="D118" s="1"/>
      <c r="E118" s="1"/>
      <c r="F118" s="1"/>
    </row>
    <row r="119" spans="1:6" ht="14.25" hidden="1" customHeight="1" x14ac:dyDescent="0.35">
      <c r="A119" s="1"/>
      <c r="B119" s="1"/>
      <c r="C119" s="1"/>
      <c r="D119" s="1"/>
      <c r="E119" s="1"/>
      <c r="F119" s="1"/>
    </row>
    <row r="120" spans="1:6" ht="14.25" hidden="1" customHeight="1" x14ac:dyDescent="0.35">
      <c r="A120" s="1"/>
      <c r="B120" s="1"/>
      <c r="C120" s="1"/>
      <c r="D120" s="1"/>
      <c r="E120" s="1"/>
      <c r="F120" s="1"/>
    </row>
    <row r="121" spans="1:6" ht="14.25" hidden="1" customHeight="1" x14ac:dyDescent="0.35">
      <c r="A121" s="1"/>
      <c r="B121" s="1"/>
      <c r="C121" s="1"/>
      <c r="D121" s="1"/>
      <c r="E121" s="1"/>
      <c r="F121" s="1"/>
    </row>
    <row r="122" spans="1:6" ht="14.25" hidden="1" customHeight="1" x14ac:dyDescent="0.35">
      <c r="A122" s="1"/>
      <c r="B122" s="1"/>
      <c r="C122" s="1"/>
      <c r="D122" s="1"/>
      <c r="E122" s="1"/>
      <c r="F122" s="1"/>
    </row>
    <row r="123" spans="1:6" ht="14.25" hidden="1" customHeight="1" x14ac:dyDescent="0.35">
      <c r="A123" s="1"/>
      <c r="B123" s="1"/>
      <c r="C123" s="1"/>
      <c r="D123" s="1"/>
      <c r="E123" s="1"/>
      <c r="F123" s="1"/>
    </row>
    <row r="124" spans="1:6" ht="14.25" hidden="1" customHeight="1" x14ac:dyDescent="0.35">
      <c r="A124" s="1"/>
      <c r="B124" s="1"/>
      <c r="C124" s="1"/>
      <c r="D124" s="1"/>
      <c r="E124" s="1"/>
      <c r="F124" s="1"/>
    </row>
    <row r="125" spans="1:6" ht="14.25" hidden="1" customHeight="1" x14ac:dyDescent="0.35">
      <c r="A125" s="1"/>
      <c r="B125" s="1"/>
      <c r="C125" s="1"/>
      <c r="D125" s="1"/>
      <c r="E125" s="1"/>
      <c r="F125" s="1"/>
    </row>
    <row r="126" spans="1:6" ht="14.25" hidden="1" customHeight="1" x14ac:dyDescent="0.35">
      <c r="A126" s="1"/>
      <c r="B126" s="1"/>
      <c r="C126" s="1"/>
      <c r="D126" s="1"/>
      <c r="E126" s="1"/>
      <c r="F126" s="1"/>
    </row>
    <row r="127" spans="1:6" ht="14.25" hidden="1" customHeight="1" x14ac:dyDescent="0.35">
      <c r="A127" s="1"/>
      <c r="B127" s="1"/>
      <c r="C127" s="1"/>
      <c r="D127" s="1"/>
      <c r="E127" s="1"/>
      <c r="F127" s="1"/>
    </row>
    <row r="128" spans="1:6" ht="14.25" hidden="1" customHeight="1" x14ac:dyDescent="0.35">
      <c r="A128" s="1"/>
      <c r="B128" s="1"/>
      <c r="C128" s="1"/>
      <c r="D128" s="1"/>
      <c r="E128" s="1"/>
      <c r="F128" s="1"/>
    </row>
    <row r="129" spans="1:6" ht="14.25" hidden="1" customHeight="1" x14ac:dyDescent="0.35">
      <c r="A129" s="1"/>
      <c r="B129" s="1"/>
      <c r="C129" s="1"/>
      <c r="D129" s="1"/>
      <c r="E129" s="1"/>
      <c r="F129" s="1"/>
    </row>
    <row r="130" spans="1:6" ht="14.25" hidden="1" customHeight="1" x14ac:dyDescent="0.35">
      <c r="A130" s="1"/>
      <c r="B130" s="1"/>
      <c r="C130" s="1"/>
      <c r="D130" s="1"/>
      <c r="E130" s="1"/>
      <c r="F130" s="1"/>
    </row>
    <row r="131" spans="1:6" ht="14.25" hidden="1" customHeight="1" x14ac:dyDescent="0.35">
      <c r="A131" s="1"/>
      <c r="B131" s="1"/>
      <c r="C131" s="1"/>
      <c r="D131" s="1"/>
      <c r="E131" s="1"/>
      <c r="F131" s="1"/>
    </row>
    <row r="132" spans="1:6" ht="14.25" hidden="1" customHeight="1" x14ac:dyDescent="0.35">
      <c r="A132" s="1"/>
      <c r="B132" s="1"/>
      <c r="C132" s="1"/>
      <c r="D132" s="1"/>
      <c r="E132" s="1"/>
      <c r="F132" s="1"/>
    </row>
    <row r="133" spans="1:6" ht="14.25" hidden="1" customHeight="1" x14ac:dyDescent="0.35">
      <c r="A133" s="1"/>
      <c r="B133" s="1"/>
      <c r="C133" s="1"/>
      <c r="D133" s="1"/>
      <c r="E133" s="1"/>
      <c r="F133" s="1"/>
    </row>
    <row r="134" spans="1:6" ht="14.25" hidden="1" customHeight="1" x14ac:dyDescent="0.35">
      <c r="A134" s="1"/>
      <c r="B134" s="1"/>
      <c r="C134" s="1"/>
      <c r="D134" s="1"/>
      <c r="E134" s="1"/>
      <c r="F134" s="1"/>
    </row>
    <row r="135" spans="1:6" ht="14.25" hidden="1" customHeight="1" x14ac:dyDescent="0.35">
      <c r="A135" s="1"/>
      <c r="B135" s="1"/>
      <c r="C135" s="1"/>
      <c r="D135" s="1"/>
      <c r="E135" s="1"/>
      <c r="F135" s="1"/>
    </row>
    <row r="136" spans="1:6" ht="14.25" hidden="1" customHeight="1" x14ac:dyDescent="0.35">
      <c r="A136" s="1"/>
      <c r="B136" s="1"/>
      <c r="C136" s="1"/>
      <c r="D136" s="1"/>
      <c r="E136" s="1"/>
      <c r="F136" s="1"/>
    </row>
    <row r="137" spans="1:6" ht="14.25" hidden="1" customHeight="1" x14ac:dyDescent="0.35">
      <c r="A137" s="1"/>
      <c r="B137" s="1"/>
      <c r="C137" s="1"/>
      <c r="D137" s="1"/>
      <c r="E137" s="1"/>
      <c r="F137" s="1"/>
    </row>
    <row r="138" spans="1:6" ht="14.25" hidden="1" customHeight="1" x14ac:dyDescent="0.35">
      <c r="A138" s="1"/>
      <c r="B138" s="1"/>
      <c r="C138" s="1"/>
      <c r="D138" s="1"/>
      <c r="E138" s="1"/>
      <c r="F138" s="1"/>
    </row>
    <row r="139" spans="1:6" ht="14.25" hidden="1" customHeight="1" x14ac:dyDescent="0.35">
      <c r="A139" s="1"/>
      <c r="B139" s="1"/>
      <c r="C139" s="1"/>
      <c r="D139" s="1"/>
      <c r="E139" s="1"/>
      <c r="F139" s="1"/>
    </row>
    <row r="140" spans="1:6" ht="14.25" hidden="1" customHeight="1" x14ac:dyDescent="0.35">
      <c r="A140" s="1"/>
      <c r="B140" s="1"/>
      <c r="C140" s="1"/>
      <c r="D140" s="1"/>
      <c r="E140" s="1"/>
      <c r="F140" s="1"/>
    </row>
    <row r="141" spans="1:6" ht="14.25" hidden="1" customHeight="1" x14ac:dyDescent="0.35">
      <c r="A141" s="1"/>
      <c r="B141" s="1"/>
      <c r="C141" s="1"/>
      <c r="D141" s="1"/>
      <c r="E141" s="1"/>
      <c r="F141" s="1"/>
    </row>
    <row r="142" spans="1:6" ht="14.25" hidden="1" customHeight="1" x14ac:dyDescent="0.35">
      <c r="A142" s="1"/>
      <c r="B142" s="1"/>
      <c r="C142" s="1"/>
      <c r="D142" s="1"/>
      <c r="E142" s="1"/>
      <c r="F142" s="1"/>
    </row>
    <row r="143" spans="1:6" ht="14.25" hidden="1" customHeight="1" x14ac:dyDescent="0.35">
      <c r="A143" s="1"/>
      <c r="B143" s="1"/>
      <c r="C143" s="1"/>
      <c r="D143" s="1"/>
      <c r="E143" s="1"/>
      <c r="F143" s="1"/>
    </row>
    <row r="144" spans="1:6" ht="14.25" hidden="1" customHeight="1" x14ac:dyDescent="0.35">
      <c r="A144" s="1"/>
      <c r="B144" s="1"/>
      <c r="C144" s="1"/>
      <c r="D144" s="1"/>
      <c r="E144" s="1"/>
      <c r="F144" s="1"/>
    </row>
    <row r="145" spans="1:6" ht="14.25" hidden="1" customHeight="1" x14ac:dyDescent="0.35">
      <c r="A145" s="1"/>
      <c r="B145" s="1"/>
      <c r="C145" s="1"/>
      <c r="D145" s="1"/>
      <c r="E145" s="1"/>
      <c r="F145" s="1"/>
    </row>
    <row r="146" spans="1:6" ht="14.25" hidden="1" customHeight="1" x14ac:dyDescent="0.35">
      <c r="A146" s="1"/>
      <c r="B146" s="1"/>
      <c r="C146" s="1"/>
      <c r="D146" s="1"/>
      <c r="E146" s="1"/>
      <c r="F146" s="1"/>
    </row>
    <row r="147" spans="1:6" ht="14.25" hidden="1" customHeight="1" x14ac:dyDescent="0.35">
      <c r="A147" s="1"/>
      <c r="B147" s="1"/>
      <c r="C147" s="1"/>
      <c r="D147" s="1"/>
      <c r="E147" s="1"/>
      <c r="F147" s="1"/>
    </row>
    <row r="148" spans="1:6" ht="14.25" hidden="1" customHeight="1" x14ac:dyDescent="0.35">
      <c r="A148" s="1"/>
      <c r="B148" s="1"/>
      <c r="C148" s="1"/>
      <c r="D148" s="1"/>
      <c r="E148" s="1"/>
      <c r="F148" s="1"/>
    </row>
    <row r="149" spans="1:6" ht="14.25" hidden="1" customHeight="1" x14ac:dyDescent="0.35">
      <c r="A149" s="1"/>
      <c r="B149" s="1"/>
      <c r="C149" s="1"/>
      <c r="D149" s="1"/>
      <c r="E149" s="1"/>
      <c r="F149" s="1"/>
    </row>
    <row r="150" spans="1:6" ht="14.25" hidden="1" customHeight="1" x14ac:dyDescent="0.35">
      <c r="A150" s="1"/>
      <c r="B150" s="1"/>
      <c r="C150" s="1"/>
      <c r="D150" s="1"/>
      <c r="E150" s="1"/>
      <c r="F150" s="1"/>
    </row>
    <row r="151" spans="1:6" ht="14.25" hidden="1" customHeight="1" x14ac:dyDescent="0.35">
      <c r="A151" s="1"/>
      <c r="B151" s="1"/>
      <c r="C151" s="1"/>
      <c r="D151" s="1"/>
      <c r="E151" s="1"/>
      <c r="F151" s="1"/>
    </row>
    <row r="152" spans="1:6" ht="14.25" hidden="1" customHeight="1" x14ac:dyDescent="0.35">
      <c r="A152" s="1"/>
      <c r="B152" s="1"/>
      <c r="C152" s="1"/>
      <c r="D152" s="1"/>
      <c r="E152" s="1"/>
      <c r="F152" s="1"/>
    </row>
    <row r="153" spans="1:6" ht="14.25" hidden="1" customHeight="1" x14ac:dyDescent="0.35">
      <c r="A153" s="1"/>
      <c r="B153" s="1"/>
      <c r="C153" s="1"/>
      <c r="D153" s="1"/>
      <c r="E153" s="1"/>
      <c r="F153" s="1"/>
    </row>
    <row r="154" spans="1:6" ht="14.25" hidden="1" customHeight="1" x14ac:dyDescent="0.35">
      <c r="A154" s="1"/>
      <c r="B154" s="1"/>
      <c r="C154" s="1"/>
      <c r="D154" s="1"/>
      <c r="E154" s="1"/>
      <c r="F154" s="1"/>
    </row>
    <row r="155" spans="1:6" ht="14.25" hidden="1" customHeight="1" x14ac:dyDescent="0.35">
      <c r="A155" s="1"/>
      <c r="B155" s="1"/>
      <c r="C155" s="1"/>
      <c r="D155" s="1"/>
      <c r="E155" s="1"/>
      <c r="F155" s="1"/>
    </row>
    <row r="156" spans="1:6" ht="14.25" hidden="1" customHeight="1" x14ac:dyDescent="0.35">
      <c r="A156" s="1"/>
      <c r="B156" s="1"/>
      <c r="C156" s="1"/>
      <c r="D156" s="1"/>
      <c r="E156" s="1"/>
      <c r="F156" s="1"/>
    </row>
    <row r="157" spans="1:6" ht="14.25" hidden="1" customHeight="1" x14ac:dyDescent="0.35">
      <c r="A157" s="1"/>
      <c r="B157" s="1"/>
      <c r="C157" s="1"/>
      <c r="D157" s="1"/>
      <c r="E157" s="1"/>
      <c r="F157" s="1"/>
    </row>
    <row r="158" spans="1:6" ht="14.25" hidden="1" customHeight="1" x14ac:dyDescent="0.35">
      <c r="A158" s="1"/>
      <c r="B158" s="1"/>
      <c r="C158" s="1"/>
      <c r="D158" s="1"/>
      <c r="E158" s="1"/>
      <c r="F158" s="1"/>
    </row>
    <row r="159" spans="1:6" ht="14.25" hidden="1" customHeight="1" x14ac:dyDescent="0.35">
      <c r="A159" s="1"/>
      <c r="B159" s="1"/>
      <c r="C159" s="1"/>
      <c r="D159" s="1"/>
      <c r="E159" s="1"/>
      <c r="F159" s="1"/>
    </row>
    <row r="160" spans="1:6" ht="14.25" hidden="1" customHeight="1" x14ac:dyDescent="0.35">
      <c r="A160" s="1"/>
      <c r="B160" s="1"/>
      <c r="C160" s="1"/>
      <c r="D160" s="1"/>
      <c r="E160" s="1"/>
      <c r="F160" s="1"/>
    </row>
    <row r="161" spans="1:6" ht="14.25" hidden="1" customHeight="1" x14ac:dyDescent="0.35">
      <c r="A161" s="1"/>
      <c r="B161" s="1"/>
      <c r="C161" s="1"/>
      <c r="D161" s="1"/>
      <c r="E161" s="1"/>
      <c r="F161" s="1"/>
    </row>
    <row r="162" spans="1:6" ht="14.25" hidden="1" customHeight="1" x14ac:dyDescent="0.35">
      <c r="A162" s="1"/>
      <c r="B162" s="1"/>
      <c r="C162" s="1"/>
      <c r="D162" s="1"/>
      <c r="E162" s="1"/>
      <c r="F162" s="1"/>
    </row>
    <row r="163" spans="1:6" ht="14.25" hidden="1" customHeight="1" x14ac:dyDescent="0.35">
      <c r="A163" s="1"/>
      <c r="B163" s="1"/>
      <c r="C163" s="1"/>
      <c r="D163" s="1"/>
      <c r="E163" s="1"/>
      <c r="F163" s="1"/>
    </row>
    <row r="164" spans="1:6" ht="14.25" hidden="1" customHeight="1" x14ac:dyDescent="0.35">
      <c r="A164" s="1"/>
      <c r="B164" s="1"/>
      <c r="C164" s="1"/>
      <c r="D164" s="1"/>
      <c r="E164" s="1"/>
      <c r="F164" s="1"/>
    </row>
    <row r="165" spans="1:6" ht="14.25" hidden="1" customHeight="1" x14ac:dyDescent="0.35">
      <c r="A165" s="1"/>
      <c r="B165" s="1"/>
      <c r="C165" s="1"/>
      <c r="D165" s="1"/>
      <c r="E165" s="1"/>
      <c r="F165" s="1"/>
    </row>
    <row r="166" spans="1:6" ht="14.25" hidden="1" customHeight="1" x14ac:dyDescent="0.35">
      <c r="A166" s="1"/>
      <c r="B166" s="1"/>
      <c r="C166" s="1"/>
      <c r="D166" s="1"/>
      <c r="E166" s="1"/>
      <c r="F166" s="1"/>
    </row>
    <row r="167" spans="1:6" ht="14.25" hidden="1" customHeight="1" x14ac:dyDescent="0.35">
      <c r="A167" s="1"/>
      <c r="B167" s="1"/>
      <c r="C167" s="1"/>
      <c r="D167" s="1"/>
      <c r="E167" s="1"/>
      <c r="F167" s="1"/>
    </row>
    <row r="168" spans="1:6" ht="14.25" hidden="1" customHeight="1" x14ac:dyDescent="0.35">
      <c r="A168" s="1"/>
      <c r="B168" s="1"/>
      <c r="C168" s="1"/>
      <c r="D168" s="1"/>
      <c r="E168" s="1"/>
      <c r="F168" s="1"/>
    </row>
    <row r="169" spans="1:6" ht="14.25" hidden="1" customHeight="1" x14ac:dyDescent="0.35">
      <c r="A169" s="1"/>
      <c r="B169" s="1"/>
      <c r="C169" s="1"/>
      <c r="D169" s="1"/>
      <c r="E169" s="1"/>
      <c r="F169" s="1"/>
    </row>
    <row r="170" spans="1:6" ht="14.25" hidden="1" customHeight="1" x14ac:dyDescent="0.35">
      <c r="A170" s="1"/>
      <c r="B170" s="1"/>
      <c r="C170" s="1"/>
      <c r="D170" s="1"/>
      <c r="E170" s="1"/>
      <c r="F170" s="1"/>
    </row>
    <row r="171" spans="1:6" ht="14.25" hidden="1" customHeight="1" x14ac:dyDescent="0.35">
      <c r="A171" s="1"/>
      <c r="B171" s="1"/>
      <c r="C171" s="1"/>
      <c r="D171" s="1"/>
      <c r="E171" s="1"/>
      <c r="F171" s="1"/>
    </row>
    <row r="172" spans="1:6" ht="14.25" hidden="1" customHeight="1" x14ac:dyDescent="0.35">
      <c r="A172" s="1"/>
      <c r="B172" s="1"/>
      <c r="C172" s="1"/>
      <c r="D172" s="1"/>
      <c r="E172" s="1"/>
      <c r="F172" s="1"/>
    </row>
    <row r="173" spans="1:6" ht="14.25" hidden="1" customHeight="1" x14ac:dyDescent="0.35">
      <c r="A173" s="1"/>
      <c r="B173" s="1"/>
      <c r="C173" s="1"/>
      <c r="D173" s="1"/>
      <c r="E173" s="1"/>
      <c r="F173" s="1"/>
    </row>
    <row r="174" spans="1:6" ht="14.25" hidden="1" customHeight="1" x14ac:dyDescent="0.35">
      <c r="A174" s="1"/>
      <c r="B174" s="1"/>
      <c r="C174" s="1"/>
      <c r="D174" s="1"/>
      <c r="E174" s="1"/>
      <c r="F174" s="1"/>
    </row>
    <row r="175" spans="1:6" ht="14.25" hidden="1" customHeight="1" x14ac:dyDescent="0.35">
      <c r="A175" s="1"/>
      <c r="B175" s="1"/>
      <c r="C175" s="1"/>
      <c r="D175" s="1"/>
      <c r="E175" s="1"/>
      <c r="F175" s="1"/>
    </row>
    <row r="176" spans="1:6" ht="14.25" hidden="1" customHeight="1" x14ac:dyDescent="0.35">
      <c r="A176" s="1"/>
      <c r="B176" s="1"/>
      <c r="C176" s="1"/>
      <c r="D176" s="1"/>
      <c r="E176" s="1"/>
      <c r="F176" s="1"/>
    </row>
    <row r="177" spans="1:6" ht="14.25" hidden="1" customHeight="1" x14ac:dyDescent="0.35">
      <c r="A177" s="1"/>
      <c r="B177" s="1"/>
      <c r="C177" s="1"/>
      <c r="D177" s="1"/>
      <c r="E177" s="1"/>
      <c r="F177" s="1"/>
    </row>
    <row r="178" spans="1:6" ht="14.25" hidden="1" customHeight="1" x14ac:dyDescent="0.35">
      <c r="A178" s="1"/>
      <c r="B178" s="1"/>
      <c r="C178" s="1"/>
      <c r="D178" s="1"/>
      <c r="E178" s="1"/>
      <c r="F178" s="1"/>
    </row>
    <row r="179" spans="1:6" ht="14.25" hidden="1" customHeight="1" x14ac:dyDescent="0.35">
      <c r="A179" s="1"/>
      <c r="B179" s="1"/>
      <c r="C179" s="1"/>
      <c r="D179" s="1"/>
      <c r="E179" s="1"/>
      <c r="F179" s="1"/>
    </row>
    <row r="180" spans="1:6" ht="14.25" hidden="1" customHeight="1" x14ac:dyDescent="0.35">
      <c r="A180" s="1"/>
      <c r="B180" s="1"/>
      <c r="C180" s="1"/>
      <c r="D180" s="1"/>
      <c r="E180" s="1"/>
      <c r="F180" s="1"/>
    </row>
    <row r="181" spans="1:6" ht="14.25" hidden="1" customHeight="1" x14ac:dyDescent="0.35">
      <c r="A181" s="1"/>
      <c r="B181" s="1"/>
      <c r="C181" s="1"/>
      <c r="D181" s="1"/>
      <c r="E181" s="1"/>
      <c r="F181" s="1"/>
    </row>
    <row r="182" spans="1:6" ht="14.25" hidden="1" customHeight="1" x14ac:dyDescent="0.35">
      <c r="A182" s="1"/>
      <c r="B182" s="1"/>
      <c r="C182" s="1"/>
      <c r="D182" s="1"/>
      <c r="E182" s="1"/>
      <c r="F182" s="1"/>
    </row>
    <row r="183" spans="1:6" ht="14.25" hidden="1" customHeight="1" x14ac:dyDescent="0.35">
      <c r="A183" s="1"/>
      <c r="B183" s="1"/>
      <c r="C183" s="1"/>
      <c r="D183" s="1"/>
      <c r="E183" s="1"/>
      <c r="F183" s="1"/>
    </row>
    <row r="184" spans="1:6" ht="14.25" hidden="1" customHeight="1" x14ac:dyDescent="0.35">
      <c r="A184" s="1"/>
      <c r="B184" s="1"/>
      <c r="C184" s="1"/>
      <c r="D184" s="1"/>
      <c r="E184" s="1"/>
      <c r="F184" s="1"/>
    </row>
    <row r="185" spans="1:6" ht="14.25" hidden="1" customHeight="1" x14ac:dyDescent="0.35">
      <c r="A185" s="1"/>
      <c r="B185" s="1"/>
      <c r="C185" s="1"/>
      <c r="D185" s="1"/>
      <c r="E185" s="1"/>
      <c r="F185" s="1"/>
    </row>
    <row r="186" spans="1:6" ht="14.25" hidden="1" customHeight="1" x14ac:dyDescent="0.35">
      <c r="A186" s="1"/>
      <c r="B186" s="1"/>
      <c r="C186" s="1"/>
      <c r="D186" s="1"/>
      <c r="E186" s="1"/>
      <c r="F186" s="1"/>
    </row>
    <row r="187" spans="1:6" ht="14.25" hidden="1" customHeight="1" x14ac:dyDescent="0.35">
      <c r="A187" s="1"/>
      <c r="B187" s="1"/>
      <c r="C187" s="1"/>
      <c r="D187" s="1"/>
      <c r="E187" s="1"/>
      <c r="F187" s="1"/>
    </row>
    <row r="188" spans="1:6" ht="14.25" hidden="1" customHeight="1" x14ac:dyDescent="0.35">
      <c r="A188" s="1"/>
      <c r="B188" s="1"/>
      <c r="C188" s="1"/>
      <c r="D188" s="1"/>
      <c r="E188" s="1"/>
      <c r="F188" s="1"/>
    </row>
    <row r="189" spans="1:6" ht="14.25" hidden="1" customHeight="1" x14ac:dyDescent="0.35">
      <c r="A189" s="1"/>
      <c r="B189" s="1"/>
      <c r="C189" s="1"/>
      <c r="D189" s="1"/>
      <c r="E189" s="1"/>
      <c r="F189" s="1"/>
    </row>
    <row r="190" spans="1:6" ht="14.25" hidden="1" customHeight="1" x14ac:dyDescent="0.35">
      <c r="A190" s="1"/>
      <c r="B190" s="1"/>
      <c r="C190" s="1"/>
      <c r="D190" s="1"/>
      <c r="E190" s="1"/>
      <c r="F190" s="1"/>
    </row>
    <row r="191" spans="1:6" ht="14.25" hidden="1" customHeight="1" x14ac:dyDescent="0.35">
      <c r="A191" s="1"/>
      <c r="B191" s="1"/>
      <c r="C191" s="1"/>
      <c r="D191" s="1"/>
      <c r="E191" s="1"/>
      <c r="F191" s="1"/>
    </row>
    <row r="192" spans="1:6" ht="14.25" hidden="1" customHeight="1" x14ac:dyDescent="0.35">
      <c r="A192" s="1"/>
      <c r="B192" s="1"/>
      <c r="C192" s="1"/>
      <c r="D192" s="1"/>
      <c r="E192" s="1"/>
      <c r="F192" s="1"/>
    </row>
    <row r="193" spans="1:6" ht="14.25" hidden="1" customHeight="1" x14ac:dyDescent="0.35">
      <c r="A193" s="1"/>
      <c r="B193" s="1"/>
      <c r="C193" s="1"/>
      <c r="D193" s="1"/>
      <c r="E193" s="1"/>
      <c r="F193" s="1"/>
    </row>
    <row r="194" spans="1:6" ht="14.25" hidden="1" customHeight="1" x14ac:dyDescent="0.35">
      <c r="A194" s="1"/>
      <c r="B194" s="1"/>
      <c r="C194" s="1"/>
      <c r="D194" s="1"/>
      <c r="E194" s="1"/>
      <c r="F194" s="1"/>
    </row>
    <row r="195" spans="1:6" ht="14.25" hidden="1" customHeight="1" x14ac:dyDescent="0.35">
      <c r="A195" s="1"/>
      <c r="B195" s="1"/>
      <c r="C195" s="1"/>
      <c r="D195" s="1"/>
      <c r="E195" s="1"/>
      <c r="F195" s="1"/>
    </row>
    <row r="196" spans="1:6" ht="14.25" hidden="1" customHeight="1" x14ac:dyDescent="0.35">
      <c r="A196" s="1"/>
      <c r="B196" s="1"/>
      <c r="C196" s="1"/>
      <c r="D196" s="1"/>
      <c r="E196" s="1"/>
      <c r="F196" s="1"/>
    </row>
    <row r="197" spans="1:6" ht="14.25" hidden="1" customHeight="1" x14ac:dyDescent="0.35">
      <c r="A197" s="1"/>
      <c r="B197" s="1"/>
      <c r="C197" s="1"/>
      <c r="D197" s="1"/>
      <c r="E197" s="1"/>
      <c r="F197" s="1"/>
    </row>
    <row r="198" spans="1:6" ht="14.25" hidden="1" customHeight="1" x14ac:dyDescent="0.35">
      <c r="A198" s="1"/>
      <c r="B198" s="1"/>
      <c r="C198" s="1"/>
      <c r="D198" s="1"/>
      <c r="E198" s="1"/>
      <c r="F198" s="1"/>
    </row>
    <row r="199" spans="1:6" ht="14.25" hidden="1" customHeight="1" x14ac:dyDescent="0.35">
      <c r="A199" s="1"/>
      <c r="B199" s="1"/>
      <c r="C199" s="1"/>
      <c r="D199" s="1"/>
      <c r="E199" s="1"/>
      <c r="F199" s="1"/>
    </row>
    <row r="200" spans="1:6" ht="14.25" hidden="1" customHeight="1" x14ac:dyDescent="0.35">
      <c r="A200" s="1"/>
      <c r="B200" s="1"/>
      <c r="C200" s="1"/>
      <c r="D200" s="1"/>
      <c r="E200" s="1"/>
      <c r="F200" s="1"/>
    </row>
    <row r="201" spans="1:6" ht="14.25" hidden="1" customHeight="1" x14ac:dyDescent="0.35">
      <c r="A201" s="1"/>
      <c r="B201" s="1"/>
      <c r="C201" s="1"/>
      <c r="D201" s="1"/>
      <c r="E201" s="1"/>
      <c r="F201" s="1"/>
    </row>
    <row r="202" spans="1:6" ht="14.25" hidden="1" customHeight="1" x14ac:dyDescent="0.35">
      <c r="A202" s="1"/>
      <c r="B202" s="1"/>
      <c r="C202" s="1"/>
      <c r="D202" s="1"/>
      <c r="E202" s="1"/>
      <c r="F202" s="1"/>
    </row>
    <row r="203" spans="1:6" ht="14.25" hidden="1" customHeight="1" x14ac:dyDescent="0.35">
      <c r="A203" s="1"/>
      <c r="B203" s="1"/>
      <c r="C203" s="1"/>
      <c r="D203" s="1"/>
      <c r="E203" s="1"/>
      <c r="F203" s="1"/>
    </row>
    <row r="204" spans="1:6" ht="14.25" hidden="1" customHeight="1" x14ac:dyDescent="0.35">
      <c r="A204" s="1"/>
      <c r="B204" s="1"/>
      <c r="C204" s="1"/>
      <c r="D204" s="1"/>
      <c r="E204" s="1"/>
      <c r="F204" s="1"/>
    </row>
    <row r="205" spans="1:6" ht="14.25" hidden="1" customHeight="1" x14ac:dyDescent="0.35">
      <c r="A205" s="1"/>
      <c r="B205" s="1"/>
      <c r="C205" s="1"/>
      <c r="D205" s="1"/>
      <c r="E205" s="1"/>
      <c r="F205" s="1"/>
    </row>
    <row r="206" spans="1:6" ht="14.25" hidden="1" customHeight="1" x14ac:dyDescent="0.35">
      <c r="A206" s="1"/>
      <c r="B206" s="1"/>
      <c r="C206" s="1"/>
      <c r="D206" s="1"/>
      <c r="E206" s="1"/>
      <c r="F206" s="1"/>
    </row>
    <row r="207" spans="1:6" ht="14.25" hidden="1" customHeight="1" x14ac:dyDescent="0.35">
      <c r="A207" s="1"/>
      <c r="B207" s="1"/>
      <c r="C207" s="1"/>
      <c r="D207" s="1"/>
      <c r="E207" s="1"/>
      <c r="F207" s="1"/>
    </row>
    <row r="208" spans="1:6" ht="14.25" hidden="1" customHeight="1" x14ac:dyDescent="0.35">
      <c r="A208" s="1"/>
      <c r="B208" s="1"/>
      <c r="C208" s="1"/>
      <c r="D208" s="1"/>
      <c r="E208" s="1"/>
      <c r="F208" s="1"/>
    </row>
    <row r="209" spans="1:6" ht="14.25" hidden="1" customHeight="1" x14ac:dyDescent="0.35">
      <c r="A209" s="1"/>
      <c r="B209" s="1"/>
      <c r="C209" s="1"/>
      <c r="D209" s="1"/>
      <c r="E209" s="1"/>
      <c r="F209" s="1"/>
    </row>
    <row r="210" spans="1:6" ht="14.25" hidden="1" customHeight="1" x14ac:dyDescent="0.35">
      <c r="A210" s="1"/>
      <c r="B210" s="1"/>
      <c r="C210" s="1"/>
      <c r="D210" s="1"/>
      <c r="E210" s="1"/>
      <c r="F210" s="1"/>
    </row>
    <row r="211" spans="1:6" ht="14.25" hidden="1" customHeight="1" x14ac:dyDescent="0.35">
      <c r="A211" s="1"/>
      <c r="B211" s="1"/>
      <c r="C211" s="1"/>
      <c r="D211" s="1"/>
      <c r="E211" s="1"/>
      <c r="F211" s="1"/>
    </row>
    <row r="212" spans="1:6" ht="14.25" hidden="1" customHeight="1" x14ac:dyDescent="0.35">
      <c r="A212" s="1"/>
      <c r="B212" s="1"/>
      <c r="C212" s="1"/>
      <c r="D212" s="1"/>
      <c r="E212" s="1"/>
      <c r="F212" s="1"/>
    </row>
    <row r="213" spans="1:6" ht="14.25" hidden="1" customHeight="1" x14ac:dyDescent="0.35">
      <c r="A213" s="1"/>
      <c r="B213" s="1"/>
      <c r="C213" s="1"/>
      <c r="D213" s="1"/>
      <c r="E213" s="1"/>
      <c r="F213" s="1"/>
    </row>
    <row r="214" spans="1:6" ht="14.25" hidden="1" customHeight="1" x14ac:dyDescent="0.35">
      <c r="A214" s="1"/>
      <c r="B214" s="1"/>
      <c r="C214" s="1"/>
      <c r="D214" s="1"/>
      <c r="E214" s="1"/>
      <c r="F214" s="1"/>
    </row>
    <row r="215" spans="1:6" ht="14.25" hidden="1" customHeight="1" x14ac:dyDescent="0.35">
      <c r="A215" s="1"/>
      <c r="B215" s="1"/>
      <c r="C215" s="1"/>
      <c r="D215" s="1"/>
      <c r="E215" s="1"/>
      <c r="F215" s="1"/>
    </row>
    <row r="216" spans="1:6" ht="14.25" hidden="1" customHeight="1" x14ac:dyDescent="0.35">
      <c r="A216" s="1"/>
      <c r="B216" s="1"/>
      <c r="C216" s="1"/>
      <c r="D216" s="1"/>
      <c r="E216" s="1"/>
      <c r="F216" s="1"/>
    </row>
    <row r="217" spans="1:6" ht="14.25" hidden="1" customHeight="1" x14ac:dyDescent="0.35">
      <c r="A217" s="1"/>
      <c r="B217" s="1"/>
      <c r="C217" s="1"/>
      <c r="D217" s="1"/>
      <c r="E217" s="1"/>
      <c r="F217" s="1"/>
    </row>
    <row r="218" spans="1:6" ht="14.25" hidden="1" customHeight="1" x14ac:dyDescent="0.35">
      <c r="A218" s="1"/>
      <c r="B218" s="1"/>
      <c r="C218" s="1"/>
      <c r="D218" s="1"/>
      <c r="E218" s="1"/>
      <c r="F218" s="1"/>
    </row>
    <row r="219" spans="1:6" ht="14.25" hidden="1" customHeight="1" x14ac:dyDescent="0.35">
      <c r="A219" s="1"/>
      <c r="B219" s="1"/>
      <c r="C219" s="1"/>
      <c r="D219" s="1"/>
      <c r="E219" s="1"/>
      <c r="F219" s="1"/>
    </row>
    <row r="220" spans="1:6" ht="14.25" hidden="1" customHeight="1" x14ac:dyDescent="0.35">
      <c r="A220" s="1"/>
      <c r="B220" s="1"/>
      <c r="C220" s="1"/>
      <c r="D220" s="1"/>
      <c r="E220" s="1"/>
      <c r="F220" s="1"/>
    </row>
    <row r="221" spans="1:6" ht="14.25" hidden="1" customHeight="1" x14ac:dyDescent="0.35">
      <c r="A221" s="1"/>
      <c r="B221" s="1"/>
      <c r="C221" s="1"/>
      <c r="D221" s="1"/>
      <c r="E221" s="1"/>
      <c r="F221" s="1"/>
    </row>
    <row r="222" spans="1:6" ht="14.25" hidden="1" customHeight="1" x14ac:dyDescent="0.35">
      <c r="A222" s="1"/>
      <c r="B222" s="1"/>
      <c r="C222" s="1"/>
      <c r="D222" s="1"/>
      <c r="E222" s="1"/>
      <c r="F222" s="1"/>
    </row>
    <row r="223" spans="1:6" ht="14.25" hidden="1" customHeight="1" x14ac:dyDescent="0.35">
      <c r="A223" s="1"/>
      <c r="B223" s="1"/>
      <c r="C223" s="1"/>
      <c r="D223" s="1"/>
      <c r="E223" s="1"/>
      <c r="F223" s="1"/>
    </row>
    <row r="224" spans="1:6" ht="14.25" hidden="1" customHeight="1" x14ac:dyDescent="0.35">
      <c r="A224" s="1"/>
      <c r="B224" s="1"/>
      <c r="C224" s="1"/>
      <c r="D224" s="1"/>
      <c r="E224" s="1"/>
      <c r="F224" s="1"/>
    </row>
    <row r="225" spans="1:6" ht="14.25" hidden="1" customHeight="1" x14ac:dyDescent="0.35">
      <c r="A225" s="1"/>
      <c r="B225" s="1"/>
      <c r="C225" s="1"/>
      <c r="D225" s="1"/>
      <c r="E225" s="1"/>
      <c r="F225" s="1"/>
    </row>
    <row r="226" spans="1:6" ht="14.25" hidden="1" customHeight="1" x14ac:dyDescent="0.35">
      <c r="A226" s="1"/>
      <c r="B226" s="1"/>
      <c r="C226" s="1"/>
      <c r="D226" s="1"/>
      <c r="E226" s="1"/>
      <c r="F226" s="1"/>
    </row>
    <row r="227" spans="1:6" ht="14.25" hidden="1" customHeight="1" x14ac:dyDescent="0.35">
      <c r="A227" s="1"/>
      <c r="B227" s="1"/>
      <c r="C227" s="1"/>
      <c r="D227" s="1"/>
      <c r="E227" s="1"/>
      <c r="F227" s="1"/>
    </row>
    <row r="228" spans="1:6" ht="14.25" hidden="1" customHeight="1" x14ac:dyDescent="0.35">
      <c r="A228" s="1"/>
      <c r="B228" s="1"/>
      <c r="C228" s="1"/>
      <c r="D228" s="1"/>
      <c r="E228" s="1"/>
      <c r="F228" s="1"/>
    </row>
    <row r="229" spans="1:6" ht="14.25" hidden="1" customHeight="1" x14ac:dyDescent="0.35">
      <c r="A229" s="1"/>
      <c r="B229" s="1"/>
      <c r="C229" s="1"/>
      <c r="D229" s="1"/>
      <c r="E229" s="1"/>
      <c r="F229" s="1"/>
    </row>
    <row r="230" spans="1:6" ht="14.25" hidden="1" customHeight="1" x14ac:dyDescent="0.35">
      <c r="A230" s="1"/>
      <c r="B230" s="1"/>
      <c r="C230" s="1"/>
      <c r="D230" s="1"/>
      <c r="E230" s="1"/>
      <c r="F230" s="1"/>
    </row>
    <row r="231" spans="1:6" ht="14.25" hidden="1" customHeight="1" x14ac:dyDescent="0.35">
      <c r="A231" s="1"/>
      <c r="B231" s="1"/>
      <c r="C231" s="1"/>
      <c r="D231" s="1"/>
      <c r="E231" s="1"/>
      <c r="F231" s="1"/>
    </row>
    <row r="232" spans="1:6" ht="14.25" hidden="1" customHeight="1" x14ac:dyDescent="0.35">
      <c r="A232" s="1"/>
      <c r="B232" s="1"/>
      <c r="C232" s="1"/>
      <c r="D232" s="1"/>
      <c r="E232" s="1"/>
      <c r="F232" s="1"/>
    </row>
    <row r="233" spans="1:6" ht="14.25" hidden="1" customHeight="1" x14ac:dyDescent="0.35">
      <c r="A233" s="1"/>
      <c r="B233" s="1"/>
      <c r="C233" s="1"/>
      <c r="D233" s="1"/>
      <c r="E233" s="1"/>
      <c r="F233" s="1"/>
    </row>
    <row r="234" spans="1:6" ht="14.25" hidden="1" customHeight="1" x14ac:dyDescent="0.35">
      <c r="A234" s="1"/>
      <c r="B234" s="1"/>
      <c r="C234" s="1"/>
      <c r="D234" s="1"/>
      <c r="E234" s="1"/>
      <c r="F234" s="1"/>
    </row>
    <row r="235" spans="1:6" ht="14.25" hidden="1" customHeight="1" x14ac:dyDescent="0.35">
      <c r="A235" s="1"/>
      <c r="B235" s="1"/>
      <c r="C235" s="1"/>
      <c r="D235" s="1"/>
      <c r="E235" s="1"/>
      <c r="F235" s="1"/>
    </row>
    <row r="236" spans="1:6" ht="14.25" hidden="1" customHeight="1" x14ac:dyDescent="0.35">
      <c r="A236" s="1"/>
      <c r="B236" s="1"/>
      <c r="C236" s="1"/>
      <c r="D236" s="1"/>
      <c r="E236" s="1"/>
      <c r="F236" s="1"/>
    </row>
    <row r="237" spans="1:6" ht="14.25" hidden="1" customHeight="1" x14ac:dyDescent="0.35">
      <c r="A237" s="1"/>
      <c r="B237" s="1"/>
      <c r="C237" s="1"/>
      <c r="D237" s="1"/>
      <c r="E237" s="1"/>
      <c r="F237" s="1"/>
    </row>
    <row r="238" spans="1:6" ht="14.25" hidden="1" customHeight="1" x14ac:dyDescent="0.35">
      <c r="A238" s="1"/>
      <c r="B238" s="1"/>
      <c r="C238" s="1"/>
      <c r="D238" s="1"/>
      <c r="E238" s="1"/>
      <c r="F238" s="1"/>
    </row>
    <row r="239" spans="1:6" ht="14.25" hidden="1" customHeight="1" x14ac:dyDescent="0.35">
      <c r="A239" s="1"/>
      <c r="B239" s="1"/>
      <c r="C239" s="1"/>
      <c r="D239" s="1"/>
      <c r="E239" s="1"/>
      <c r="F239" s="1"/>
    </row>
    <row r="240" spans="1:6" ht="14.25" hidden="1" customHeight="1" x14ac:dyDescent="0.35">
      <c r="A240" s="1"/>
      <c r="B240" s="1"/>
      <c r="C240" s="1"/>
      <c r="D240" s="1"/>
      <c r="E240" s="1"/>
      <c r="F240" s="1"/>
    </row>
    <row r="241" spans="1:6" ht="14.25" hidden="1" customHeight="1" x14ac:dyDescent="0.35">
      <c r="A241" s="1"/>
      <c r="B241" s="1"/>
      <c r="C241" s="1"/>
      <c r="D241" s="1"/>
      <c r="E241" s="1"/>
      <c r="F241" s="1"/>
    </row>
    <row r="242" spans="1:6" ht="14.25" hidden="1" customHeight="1" x14ac:dyDescent="0.35">
      <c r="A242" s="1"/>
      <c r="B242" s="1"/>
      <c r="C242" s="1"/>
      <c r="D242" s="1"/>
      <c r="E242" s="1"/>
      <c r="F242" s="1"/>
    </row>
    <row r="243" spans="1:6" ht="14.25" hidden="1" customHeight="1" x14ac:dyDescent="0.35">
      <c r="A243" s="1"/>
      <c r="B243" s="1"/>
      <c r="C243" s="1"/>
      <c r="D243" s="1"/>
      <c r="E243" s="1"/>
      <c r="F243" s="1"/>
    </row>
    <row r="244" spans="1:6" ht="14.25" hidden="1" customHeight="1" x14ac:dyDescent="0.35">
      <c r="A244" s="1"/>
      <c r="B244" s="1"/>
      <c r="C244" s="1"/>
      <c r="D244" s="1"/>
      <c r="E244" s="1"/>
      <c r="F244" s="1"/>
    </row>
    <row r="245" spans="1:6" ht="14.25" hidden="1" customHeight="1" x14ac:dyDescent="0.35">
      <c r="A245" s="1"/>
      <c r="B245" s="1"/>
      <c r="C245" s="1"/>
      <c r="D245" s="1"/>
      <c r="E245" s="1"/>
      <c r="F245" s="1"/>
    </row>
    <row r="246" spans="1:6" ht="14.25" hidden="1" customHeight="1" x14ac:dyDescent="0.35">
      <c r="A246" s="1"/>
      <c r="B246" s="1"/>
      <c r="C246" s="1"/>
      <c r="D246" s="1"/>
      <c r="E246" s="1"/>
      <c r="F246" s="1"/>
    </row>
    <row r="247" spans="1:6" ht="14.25" hidden="1" customHeight="1" x14ac:dyDescent="0.35">
      <c r="A247" s="1"/>
      <c r="B247" s="1"/>
      <c r="C247" s="1"/>
      <c r="D247" s="1"/>
      <c r="E247" s="1"/>
      <c r="F247" s="1"/>
    </row>
    <row r="248" spans="1:6" ht="14.25" hidden="1" customHeight="1" x14ac:dyDescent="0.35">
      <c r="A248" s="1"/>
      <c r="B248" s="1"/>
      <c r="C248" s="1"/>
      <c r="D248" s="1"/>
      <c r="E248" s="1"/>
      <c r="F248" s="1"/>
    </row>
    <row r="249" spans="1:6" ht="14.25" hidden="1" customHeight="1" x14ac:dyDescent="0.35">
      <c r="A249" s="1"/>
      <c r="B249" s="1"/>
      <c r="C249" s="1"/>
      <c r="D249" s="1"/>
      <c r="E249" s="1"/>
      <c r="F249" s="1"/>
    </row>
    <row r="250" spans="1:6" ht="14.25" hidden="1" customHeight="1" x14ac:dyDescent="0.35">
      <c r="A250" s="1"/>
      <c r="B250" s="1"/>
      <c r="C250" s="1"/>
      <c r="D250" s="1"/>
      <c r="E250" s="1"/>
      <c r="F250" s="1"/>
    </row>
    <row r="251" spans="1:6" ht="14.25" hidden="1" customHeight="1" x14ac:dyDescent="0.35">
      <c r="A251" s="1"/>
      <c r="B251" s="1"/>
      <c r="C251" s="1"/>
      <c r="D251" s="1"/>
      <c r="E251" s="1"/>
      <c r="F251" s="1"/>
    </row>
    <row r="252" spans="1:6" ht="14.25" hidden="1" customHeight="1" x14ac:dyDescent="0.35">
      <c r="A252" s="1"/>
      <c r="B252" s="1"/>
      <c r="C252" s="1"/>
      <c r="D252" s="1"/>
      <c r="E252" s="1"/>
      <c r="F252" s="1"/>
    </row>
    <row r="253" spans="1:6" ht="14.25" hidden="1" customHeight="1" x14ac:dyDescent="0.35">
      <c r="A253" s="1"/>
      <c r="B253" s="1"/>
      <c r="C253" s="1"/>
      <c r="D253" s="1"/>
      <c r="E253" s="1"/>
      <c r="F253" s="1"/>
    </row>
    <row r="254" spans="1:6" ht="14.25" hidden="1" customHeight="1" x14ac:dyDescent="0.35">
      <c r="A254" s="1"/>
      <c r="B254" s="1"/>
      <c r="C254" s="1"/>
      <c r="D254" s="1"/>
      <c r="E254" s="1"/>
      <c r="F254" s="1"/>
    </row>
    <row r="255" spans="1:6" ht="14.25" hidden="1" customHeight="1" x14ac:dyDescent="0.35">
      <c r="A255" s="1"/>
      <c r="B255" s="1"/>
      <c r="C255" s="1"/>
      <c r="D255" s="1"/>
      <c r="E255" s="1"/>
      <c r="F255" s="1"/>
    </row>
    <row r="256" spans="1:6" ht="14.25" hidden="1" customHeight="1" x14ac:dyDescent="0.35">
      <c r="A256" s="1"/>
      <c r="B256" s="1"/>
      <c r="C256" s="1"/>
      <c r="D256" s="1"/>
      <c r="E256" s="1"/>
      <c r="F256" s="1"/>
    </row>
    <row r="257" spans="1:6" ht="14.25" hidden="1" customHeight="1" x14ac:dyDescent="0.35">
      <c r="A257" s="1"/>
      <c r="B257" s="1"/>
      <c r="C257" s="1"/>
      <c r="D257" s="1"/>
      <c r="E257" s="1"/>
      <c r="F257" s="1"/>
    </row>
    <row r="258" spans="1:6" ht="14.25" hidden="1" customHeight="1" x14ac:dyDescent="0.35">
      <c r="A258" s="1"/>
      <c r="B258" s="1"/>
      <c r="C258" s="1"/>
      <c r="D258" s="1"/>
      <c r="E258" s="1"/>
      <c r="F258" s="1"/>
    </row>
    <row r="259" spans="1:6" ht="14.25" hidden="1" customHeight="1" x14ac:dyDescent="0.35">
      <c r="A259" s="1"/>
      <c r="B259" s="1"/>
      <c r="C259" s="1"/>
      <c r="D259" s="1"/>
      <c r="E259" s="1"/>
      <c r="F259" s="1"/>
    </row>
    <row r="260" spans="1:6" ht="14.25" hidden="1" customHeight="1" x14ac:dyDescent="0.35">
      <c r="A260" s="1"/>
      <c r="B260" s="1"/>
      <c r="C260" s="1"/>
      <c r="D260" s="1"/>
      <c r="E260" s="1"/>
      <c r="F260" s="1"/>
    </row>
    <row r="261" spans="1:6" ht="14.25" hidden="1" customHeight="1" x14ac:dyDescent="0.35">
      <c r="A261" s="1"/>
      <c r="B261" s="1"/>
      <c r="C261" s="1"/>
      <c r="D261" s="1"/>
      <c r="E261" s="1"/>
      <c r="F261" s="1"/>
    </row>
    <row r="262" spans="1:6" ht="14.25" hidden="1" customHeight="1" x14ac:dyDescent="0.35">
      <c r="A262" s="1"/>
      <c r="B262" s="1"/>
      <c r="C262" s="1"/>
      <c r="D262" s="1"/>
      <c r="E262" s="1"/>
      <c r="F262" s="1"/>
    </row>
    <row r="263" spans="1:6" ht="14.25" hidden="1" customHeight="1" x14ac:dyDescent="0.35">
      <c r="A263" s="1"/>
      <c r="B263" s="1"/>
      <c r="C263" s="1"/>
      <c r="D263" s="1"/>
      <c r="E263" s="1"/>
      <c r="F263" s="1"/>
    </row>
    <row r="264" spans="1:6" ht="14.25" hidden="1" customHeight="1" x14ac:dyDescent="0.35">
      <c r="A264" s="1"/>
      <c r="B264" s="1"/>
      <c r="C264" s="1"/>
      <c r="D264" s="1"/>
      <c r="E264" s="1"/>
      <c r="F264" s="1"/>
    </row>
    <row r="265" spans="1:6" ht="14.25" hidden="1" customHeight="1" x14ac:dyDescent="0.35">
      <c r="A265" s="1"/>
      <c r="B265" s="1"/>
      <c r="C265" s="1"/>
      <c r="D265" s="1"/>
      <c r="E265" s="1"/>
      <c r="F265" s="1"/>
    </row>
    <row r="266" spans="1:6" ht="14.25" hidden="1" customHeight="1" x14ac:dyDescent="0.35">
      <c r="A266" s="1"/>
      <c r="B266" s="1"/>
      <c r="C266" s="1"/>
      <c r="D266" s="1"/>
      <c r="E266" s="1"/>
      <c r="F266" s="1"/>
    </row>
    <row r="267" spans="1:6" ht="14.25" hidden="1" customHeight="1" x14ac:dyDescent="0.35">
      <c r="A267" s="1"/>
      <c r="B267" s="1"/>
      <c r="C267" s="1"/>
      <c r="D267" s="1"/>
      <c r="E267" s="1"/>
      <c r="F267" s="1"/>
    </row>
    <row r="268" spans="1:6" ht="14.25" hidden="1" customHeight="1" x14ac:dyDescent="0.35">
      <c r="A268" s="1"/>
      <c r="B268" s="1"/>
      <c r="C268" s="1"/>
      <c r="D268" s="1"/>
      <c r="E268" s="1"/>
      <c r="F268" s="1"/>
    </row>
    <row r="269" spans="1:6" ht="14.25" hidden="1" customHeight="1" x14ac:dyDescent="0.35">
      <c r="A269" s="1"/>
      <c r="B269" s="1"/>
      <c r="C269" s="1"/>
      <c r="D269" s="1"/>
      <c r="E269" s="1"/>
      <c r="F269" s="1"/>
    </row>
    <row r="270" spans="1:6" ht="14.25" hidden="1" customHeight="1" x14ac:dyDescent="0.35">
      <c r="A270" s="1"/>
      <c r="B270" s="1"/>
      <c r="C270" s="1"/>
      <c r="D270" s="1"/>
      <c r="E270" s="1"/>
      <c r="F270" s="1"/>
    </row>
    <row r="271" spans="1:6" ht="14.25" hidden="1" customHeight="1" x14ac:dyDescent="0.35">
      <c r="A271" s="1"/>
      <c r="B271" s="1"/>
      <c r="C271" s="1"/>
      <c r="D271" s="1"/>
      <c r="E271" s="1"/>
      <c r="F271" s="1"/>
    </row>
    <row r="272" spans="1:6" ht="14.25" hidden="1" customHeight="1" x14ac:dyDescent="0.35">
      <c r="A272" s="1"/>
      <c r="B272" s="1"/>
      <c r="C272" s="1"/>
      <c r="D272" s="1"/>
      <c r="E272" s="1"/>
      <c r="F272" s="1"/>
    </row>
    <row r="273" spans="1:6" ht="14.25" hidden="1" customHeight="1" x14ac:dyDescent="0.35">
      <c r="A273" s="1"/>
      <c r="B273" s="1"/>
      <c r="C273" s="1"/>
      <c r="D273" s="1"/>
      <c r="E273" s="1"/>
      <c r="F273" s="1"/>
    </row>
    <row r="274" spans="1:6" ht="14.25" hidden="1" customHeight="1" x14ac:dyDescent="0.35">
      <c r="A274" s="1"/>
      <c r="B274" s="1"/>
      <c r="C274" s="1"/>
      <c r="D274" s="1"/>
      <c r="E274" s="1"/>
      <c r="F274" s="1"/>
    </row>
    <row r="275" spans="1:6" ht="14.25" hidden="1" customHeight="1" x14ac:dyDescent="0.35">
      <c r="A275" s="1"/>
      <c r="B275" s="1"/>
      <c r="C275" s="1"/>
      <c r="D275" s="1"/>
      <c r="E275" s="1"/>
      <c r="F275" s="1"/>
    </row>
    <row r="276" spans="1:6" ht="14.25" hidden="1" customHeight="1" x14ac:dyDescent="0.35">
      <c r="A276" s="1"/>
      <c r="B276" s="1"/>
      <c r="C276" s="1"/>
      <c r="D276" s="1"/>
      <c r="E276" s="1"/>
      <c r="F276" s="1"/>
    </row>
    <row r="277" spans="1:6" ht="14.25" hidden="1" customHeight="1" x14ac:dyDescent="0.35">
      <c r="A277" s="1"/>
      <c r="B277" s="1"/>
      <c r="C277" s="1"/>
      <c r="D277" s="1"/>
      <c r="E277" s="1"/>
      <c r="F277" s="1"/>
    </row>
    <row r="278" spans="1:6" ht="14.25" hidden="1" customHeight="1" x14ac:dyDescent="0.35">
      <c r="A278" s="1"/>
      <c r="B278" s="1"/>
      <c r="C278" s="1"/>
      <c r="D278" s="1"/>
      <c r="E278" s="1"/>
      <c r="F278" s="1"/>
    </row>
    <row r="279" spans="1:6" ht="14.25" hidden="1" customHeight="1" x14ac:dyDescent="0.35">
      <c r="A279" s="1"/>
      <c r="B279" s="1"/>
      <c r="C279" s="1"/>
      <c r="D279" s="1"/>
      <c r="E279" s="1"/>
      <c r="F279" s="1"/>
    </row>
    <row r="280" spans="1:6" ht="14.25" hidden="1" customHeight="1" x14ac:dyDescent="0.35">
      <c r="A280" s="1"/>
      <c r="B280" s="1"/>
      <c r="C280" s="1"/>
      <c r="D280" s="1"/>
      <c r="E280" s="1"/>
      <c r="F280" s="1"/>
    </row>
    <row r="281" spans="1:6" ht="14.25" hidden="1" customHeight="1" x14ac:dyDescent="0.35">
      <c r="A281" s="1"/>
      <c r="B281" s="1"/>
      <c r="C281" s="1"/>
      <c r="D281" s="1"/>
      <c r="E281" s="1"/>
      <c r="F281" s="1"/>
    </row>
    <row r="282" spans="1:6" ht="14.25" hidden="1" customHeight="1" x14ac:dyDescent="0.35">
      <c r="A282" s="1"/>
      <c r="B282" s="1"/>
      <c r="C282" s="1"/>
      <c r="D282" s="1"/>
      <c r="E282" s="1"/>
      <c r="F282" s="1"/>
    </row>
    <row r="283" spans="1:6" ht="14.25" hidden="1" customHeight="1" x14ac:dyDescent="0.35">
      <c r="A283" s="1"/>
      <c r="B283" s="1"/>
      <c r="C283" s="1"/>
      <c r="D283" s="1"/>
      <c r="E283" s="1"/>
      <c r="F283" s="1"/>
    </row>
    <row r="284" spans="1:6" ht="14.25" hidden="1" customHeight="1" x14ac:dyDescent="0.35">
      <c r="A284" s="1"/>
      <c r="B284" s="1"/>
      <c r="C284" s="1"/>
      <c r="D284" s="1"/>
      <c r="E284" s="1"/>
      <c r="F284" s="1"/>
    </row>
    <row r="285" spans="1:6" ht="14.25" hidden="1" customHeight="1" x14ac:dyDescent="0.35">
      <c r="A285" s="1"/>
      <c r="B285" s="1"/>
      <c r="C285" s="1"/>
      <c r="D285" s="1"/>
      <c r="E285" s="1"/>
      <c r="F285" s="1"/>
    </row>
    <row r="286" spans="1:6" ht="14.25" hidden="1" customHeight="1" x14ac:dyDescent="0.35">
      <c r="A286" s="1"/>
      <c r="B286" s="1"/>
      <c r="C286" s="1"/>
      <c r="D286" s="1"/>
      <c r="E286" s="1"/>
      <c r="F286" s="1"/>
    </row>
    <row r="287" spans="1:6" ht="14.25" hidden="1" customHeight="1" x14ac:dyDescent="0.35">
      <c r="A287" s="1"/>
      <c r="B287" s="1"/>
      <c r="C287" s="1"/>
      <c r="D287" s="1"/>
      <c r="E287" s="1"/>
      <c r="F287" s="1"/>
    </row>
    <row r="288" spans="1:6" ht="14.25" hidden="1" customHeight="1" x14ac:dyDescent="0.35">
      <c r="A288" s="1"/>
      <c r="B288" s="1"/>
      <c r="C288" s="1"/>
      <c r="D288" s="1"/>
      <c r="E288" s="1"/>
      <c r="F288" s="1"/>
    </row>
    <row r="289" spans="1:6" ht="14.25" hidden="1" customHeight="1" x14ac:dyDescent="0.35">
      <c r="A289" s="1"/>
      <c r="B289" s="1"/>
      <c r="C289" s="1"/>
      <c r="D289" s="1"/>
      <c r="E289" s="1"/>
      <c r="F289" s="1"/>
    </row>
    <row r="290" spans="1:6" ht="14.25" hidden="1" customHeight="1" x14ac:dyDescent="0.35">
      <c r="A290" s="1"/>
      <c r="B290" s="1"/>
      <c r="C290" s="1"/>
      <c r="D290" s="1"/>
      <c r="E290" s="1"/>
      <c r="F290" s="1"/>
    </row>
    <row r="291" spans="1:6" ht="14.25" hidden="1" customHeight="1" x14ac:dyDescent="0.35">
      <c r="A291" s="1"/>
      <c r="B291" s="1"/>
      <c r="C291" s="1"/>
      <c r="D291" s="1"/>
      <c r="E291" s="1"/>
      <c r="F291" s="1"/>
    </row>
    <row r="292" spans="1:6" ht="14.25" hidden="1" customHeight="1" x14ac:dyDescent="0.35">
      <c r="A292" s="1"/>
      <c r="B292" s="1"/>
      <c r="C292" s="1"/>
      <c r="D292" s="1"/>
      <c r="E292" s="1"/>
      <c r="F292" s="1"/>
    </row>
    <row r="293" spans="1:6" ht="14.25" hidden="1" customHeight="1" x14ac:dyDescent="0.35">
      <c r="A293" s="1"/>
      <c r="B293" s="1"/>
      <c r="C293" s="1"/>
      <c r="D293" s="1"/>
      <c r="E293" s="1"/>
      <c r="F293" s="1"/>
    </row>
    <row r="294" spans="1:6" ht="14.25" hidden="1" customHeight="1" x14ac:dyDescent="0.35">
      <c r="A294" s="1"/>
      <c r="B294" s="1"/>
      <c r="C294" s="1"/>
      <c r="D294" s="1"/>
      <c r="E294" s="1"/>
      <c r="F294" s="1"/>
    </row>
    <row r="295" spans="1:6" ht="14.25" hidden="1" customHeight="1" x14ac:dyDescent="0.35">
      <c r="A295" s="1"/>
      <c r="B295" s="1"/>
      <c r="C295" s="1"/>
      <c r="D295" s="1"/>
      <c r="E295" s="1"/>
      <c r="F295" s="1"/>
    </row>
    <row r="296" spans="1:6" ht="14.25" hidden="1" customHeight="1" x14ac:dyDescent="0.35">
      <c r="A296" s="1"/>
      <c r="B296" s="1"/>
      <c r="C296" s="1"/>
      <c r="D296" s="1"/>
      <c r="E296" s="1"/>
      <c r="F296" s="1"/>
    </row>
    <row r="297" spans="1:6" ht="14.25" hidden="1" customHeight="1" x14ac:dyDescent="0.35">
      <c r="A297" s="1"/>
      <c r="B297" s="1"/>
      <c r="C297" s="1"/>
      <c r="D297" s="1"/>
      <c r="E297" s="1"/>
      <c r="F297" s="1"/>
    </row>
    <row r="298" spans="1:6" ht="14.25" hidden="1" customHeight="1" x14ac:dyDescent="0.35">
      <c r="A298" s="1"/>
      <c r="B298" s="1"/>
      <c r="C298" s="1"/>
      <c r="D298" s="1"/>
      <c r="E298" s="1"/>
      <c r="F298" s="1"/>
    </row>
    <row r="299" spans="1:6" ht="14.25" hidden="1" customHeight="1" x14ac:dyDescent="0.35">
      <c r="A299" s="1"/>
      <c r="B299" s="1"/>
      <c r="C299" s="1"/>
      <c r="D299" s="1"/>
      <c r="E299" s="1"/>
      <c r="F299" s="1"/>
    </row>
    <row r="300" spans="1:6" ht="14.25" hidden="1" customHeight="1" x14ac:dyDescent="0.35">
      <c r="A300" s="1"/>
      <c r="B300" s="1"/>
      <c r="C300" s="1"/>
      <c r="D300" s="1"/>
      <c r="E300" s="1"/>
      <c r="F300" s="1"/>
    </row>
    <row r="301" spans="1:6" ht="14.25" hidden="1" customHeight="1" x14ac:dyDescent="0.35">
      <c r="A301" s="1"/>
      <c r="B301" s="1"/>
      <c r="C301" s="1"/>
      <c r="D301" s="1"/>
      <c r="E301" s="1"/>
      <c r="F301" s="1"/>
    </row>
    <row r="302" spans="1:6" ht="14.25" hidden="1" customHeight="1" x14ac:dyDescent="0.35">
      <c r="A302" s="1"/>
      <c r="B302" s="1"/>
      <c r="C302" s="1"/>
      <c r="D302" s="1"/>
      <c r="E302" s="1"/>
      <c r="F302" s="1"/>
    </row>
    <row r="303" spans="1:6" ht="14.25" hidden="1" customHeight="1" x14ac:dyDescent="0.35">
      <c r="A303" s="1"/>
      <c r="B303" s="1"/>
      <c r="C303" s="1"/>
      <c r="D303" s="1"/>
      <c r="E303" s="1"/>
      <c r="F303" s="1"/>
    </row>
    <row r="304" spans="1:6" ht="14.25" hidden="1" customHeight="1" x14ac:dyDescent="0.35">
      <c r="A304" s="1"/>
      <c r="B304" s="1"/>
      <c r="C304" s="1"/>
      <c r="D304" s="1"/>
      <c r="E304" s="1"/>
      <c r="F304" s="1"/>
    </row>
    <row r="305" spans="1:6" ht="14.25" hidden="1" customHeight="1" x14ac:dyDescent="0.35">
      <c r="A305" s="1"/>
      <c r="B305" s="1"/>
      <c r="C305" s="1"/>
      <c r="D305" s="1"/>
      <c r="E305" s="1"/>
      <c r="F305" s="1"/>
    </row>
    <row r="306" spans="1:6" ht="14.25" hidden="1" customHeight="1" x14ac:dyDescent="0.35">
      <c r="A306" s="1"/>
      <c r="B306" s="1"/>
      <c r="C306" s="1"/>
      <c r="D306" s="1"/>
      <c r="E306" s="1"/>
      <c r="F306" s="1"/>
    </row>
    <row r="307" spans="1:6" ht="14.25" hidden="1" customHeight="1" x14ac:dyDescent="0.35">
      <c r="A307" s="1"/>
      <c r="B307" s="1"/>
      <c r="C307" s="1"/>
      <c r="D307" s="1"/>
      <c r="E307" s="1"/>
      <c r="F307" s="1"/>
    </row>
    <row r="308" spans="1:6" ht="14.25" hidden="1" customHeight="1" x14ac:dyDescent="0.35">
      <c r="A308" s="1"/>
      <c r="B308" s="1"/>
      <c r="C308" s="1"/>
      <c r="D308" s="1"/>
      <c r="E308" s="1"/>
      <c r="F308" s="1"/>
    </row>
    <row r="309" spans="1:6" ht="14.25" hidden="1" customHeight="1" x14ac:dyDescent="0.35">
      <c r="A309" s="1"/>
      <c r="B309" s="1"/>
      <c r="C309" s="1"/>
      <c r="D309" s="1"/>
      <c r="E309" s="1"/>
      <c r="F309" s="1"/>
    </row>
    <row r="310" spans="1:6" ht="14.25" hidden="1" customHeight="1" x14ac:dyDescent="0.35">
      <c r="A310" s="1"/>
      <c r="B310" s="1"/>
      <c r="C310" s="1"/>
      <c r="D310" s="1"/>
      <c r="E310" s="1"/>
      <c r="F310" s="1"/>
    </row>
    <row r="311" spans="1:6" ht="14.25" hidden="1" customHeight="1" x14ac:dyDescent="0.35">
      <c r="A311" s="1"/>
      <c r="B311" s="1"/>
      <c r="C311" s="1"/>
      <c r="D311" s="1"/>
      <c r="E311" s="1"/>
      <c r="F311" s="1"/>
    </row>
    <row r="312" spans="1:6" ht="14.25" hidden="1" customHeight="1" x14ac:dyDescent="0.35">
      <c r="A312" s="1"/>
      <c r="B312" s="1"/>
      <c r="C312" s="1"/>
      <c r="D312" s="1"/>
      <c r="E312" s="1"/>
      <c r="F312" s="1"/>
    </row>
    <row r="313" spans="1:6" ht="14.25" hidden="1" customHeight="1" x14ac:dyDescent="0.35">
      <c r="A313" s="1"/>
      <c r="B313" s="1"/>
      <c r="C313" s="1"/>
      <c r="D313" s="1"/>
      <c r="E313" s="1"/>
      <c r="F313" s="1"/>
    </row>
    <row r="314" spans="1:6" ht="14.25" hidden="1" customHeight="1" x14ac:dyDescent="0.35">
      <c r="A314" s="1"/>
      <c r="B314" s="1"/>
      <c r="C314" s="1"/>
      <c r="D314" s="1"/>
      <c r="E314" s="1"/>
      <c r="F314" s="1"/>
    </row>
    <row r="315" spans="1:6" ht="14.25" hidden="1" customHeight="1" x14ac:dyDescent="0.35">
      <c r="A315" s="1"/>
      <c r="B315" s="1"/>
      <c r="C315" s="1"/>
      <c r="D315" s="1"/>
      <c r="E315" s="1"/>
      <c r="F315" s="1"/>
    </row>
    <row r="316" spans="1:6" ht="14.25" hidden="1" customHeight="1" x14ac:dyDescent="0.35">
      <c r="A316" s="1"/>
      <c r="B316" s="1"/>
      <c r="C316" s="1"/>
      <c r="D316" s="1"/>
      <c r="E316" s="1"/>
      <c r="F316" s="1"/>
    </row>
    <row r="317" spans="1:6" ht="14.25" hidden="1" customHeight="1" x14ac:dyDescent="0.35">
      <c r="A317" s="1"/>
      <c r="B317" s="1"/>
      <c r="C317" s="1"/>
      <c r="D317" s="1"/>
      <c r="E317" s="1"/>
      <c r="F317" s="1"/>
    </row>
    <row r="318" spans="1:6" ht="14.25" hidden="1" customHeight="1" x14ac:dyDescent="0.35">
      <c r="A318" s="1"/>
      <c r="B318" s="1"/>
      <c r="C318" s="1"/>
      <c r="D318" s="1"/>
      <c r="E318" s="1"/>
      <c r="F318" s="1"/>
    </row>
    <row r="319" spans="1:6" ht="14.25" hidden="1" customHeight="1" x14ac:dyDescent="0.35">
      <c r="A319" s="1"/>
      <c r="B319" s="1"/>
      <c r="C319" s="1"/>
      <c r="D319" s="1"/>
      <c r="E319" s="1"/>
      <c r="F319" s="1"/>
    </row>
    <row r="320" spans="1:6" ht="14.25" hidden="1" customHeight="1" x14ac:dyDescent="0.35">
      <c r="A320" s="1"/>
      <c r="B320" s="1"/>
      <c r="C320" s="1"/>
      <c r="D320" s="1"/>
      <c r="E320" s="1"/>
      <c r="F320" s="1"/>
    </row>
    <row r="321" spans="1:6" ht="14.25" hidden="1" customHeight="1" x14ac:dyDescent="0.35">
      <c r="A321" s="1"/>
      <c r="B321" s="1"/>
      <c r="C321" s="1"/>
      <c r="D321" s="1"/>
      <c r="E321" s="1"/>
      <c r="F321" s="1"/>
    </row>
    <row r="322" spans="1:6" ht="14.25" hidden="1" customHeight="1" x14ac:dyDescent="0.35">
      <c r="A322" s="1"/>
      <c r="B322" s="1"/>
      <c r="C322" s="1"/>
      <c r="D322" s="1"/>
      <c r="E322" s="1"/>
      <c r="F322" s="1"/>
    </row>
    <row r="323" spans="1:6" ht="14.25" hidden="1" customHeight="1" x14ac:dyDescent="0.35">
      <c r="A323" s="1"/>
      <c r="B323" s="1"/>
      <c r="C323" s="1"/>
      <c r="D323" s="1"/>
      <c r="E323" s="1"/>
      <c r="F323" s="1"/>
    </row>
    <row r="324" spans="1:6" ht="14.25" hidden="1" customHeight="1" x14ac:dyDescent="0.35">
      <c r="A324" s="1"/>
      <c r="B324" s="1"/>
      <c r="C324" s="1"/>
      <c r="D324" s="1"/>
      <c r="E324" s="1"/>
      <c r="F324" s="1"/>
    </row>
    <row r="325" spans="1:6" ht="14.25" hidden="1" customHeight="1" x14ac:dyDescent="0.35">
      <c r="A325" s="1"/>
      <c r="B325" s="1"/>
      <c r="C325" s="1"/>
      <c r="D325" s="1"/>
      <c r="E325" s="1"/>
      <c r="F325" s="1"/>
    </row>
    <row r="326" spans="1:6" ht="14.25" hidden="1" customHeight="1" x14ac:dyDescent="0.35">
      <c r="A326" s="1"/>
      <c r="B326" s="1"/>
      <c r="C326" s="1"/>
      <c r="D326" s="1"/>
      <c r="E326" s="1"/>
      <c r="F326" s="1"/>
    </row>
    <row r="327" spans="1:6" ht="14.25" hidden="1" customHeight="1" x14ac:dyDescent="0.35">
      <c r="A327" s="1"/>
      <c r="B327" s="1"/>
      <c r="C327" s="1"/>
      <c r="D327" s="1"/>
      <c r="E327" s="1"/>
      <c r="F327" s="1"/>
    </row>
    <row r="328" spans="1:6" ht="14.25" hidden="1" customHeight="1" x14ac:dyDescent="0.35">
      <c r="A328" s="1"/>
      <c r="B328" s="1"/>
      <c r="C328" s="1"/>
      <c r="D328" s="1"/>
      <c r="E328" s="1"/>
      <c r="F328" s="1"/>
    </row>
    <row r="329" spans="1:6" ht="14.25" hidden="1" customHeight="1" x14ac:dyDescent="0.35">
      <c r="A329" s="1"/>
      <c r="B329" s="1"/>
      <c r="C329" s="1"/>
      <c r="D329" s="1"/>
      <c r="E329" s="1"/>
      <c r="F329" s="1"/>
    </row>
    <row r="330" spans="1:6" ht="14.25" hidden="1" customHeight="1" x14ac:dyDescent="0.35">
      <c r="A330" s="1"/>
      <c r="B330" s="1"/>
      <c r="C330" s="1"/>
      <c r="D330" s="1"/>
      <c r="E330" s="1"/>
      <c r="F330" s="1"/>
    </row>
    <row r="331" spans="1:6" ht="14.25" hidden="1" customHeight="1" x14ac:dyDescent="0.35">
      <c r="A331" s="1"/>
      <c r="B331" s="1"/>
      <c r="C331" s="1"/>
      <c r="D331" s="1"/>
      <c r="E331" s="1"/>
      <c r="F331" s="1"/>
    </row>
    <row r="332" spans="1:6" ht="14.25" hidden="1" customHeight="1" x14ac:dyDescent="0.35">
      <c r="A332" s="1"/>
      <c r="B332" s="1"/>
      <c r="C332" s="1"/>
      <c r="D332" s="1"/>
      <c r="E332" s="1"/>
      <c r="F332" s="1"/>
    </row>
    <row r="333" spans="1:6" ht="14.25" hidden="1" customHeight="1" x14ac:dyDescent="0.35">
      <c r="A333" s="1"/>
      <c r="B333" s="1"/>
      <c r="C333" s="1"/>
      <c r="D333" s="1"/>
      <c r="E333" s="1"/>
      <c r="F333" s="1"/>
    </row>
    <row r="334" spans="1:6" ht="14.25" hidden="1" customHeight="1" x14ac:dyDescent="0.35">
      <c r="A334" s="1"/>
      <c r="B334" s="1"/>
      <c r="C334" s="1"/>
      <c r="D334" s="1"/>
      <c r="E334" s="1"/>
      <c r="F334" s="1"/>
    </row>
    <row r="335" spans="1:6" ht="14.25" hidden="1" customHeight="1" x14ac:dyDescent="0.35">
      <c r="A335" s="1"/>
      <c r="B335" s="1"/>
      <c r="C335" s="1"/>
      <c r="D335" s="1"/>
      <c r="E335" s="1"/>
      <c r="F335" s="1"/>
    </row>
    <row r="336" spans="1:6" ht="14.25" hidden="1" customHeight="1" x14ac:dyDescent="0.35">
      <c r="A336" s="1"/>
      <c r="B336" s="1"/>
      <c r="C336" s="1"/>
      <c r="D336" s="1"/>
      <c r="E336" s="1"/>
      <c r="F336" s="1"/>
    </row>
    <row r="337" spans="1:6" ht="14.25" hidden="1" customHeight="1" x14ac:dyDescent="0.35">
      <c r="A337" s="1"/>
      <c r="B337" s="1"/>
      <c r="C337" s="1"/>
      <c r="D337" s="1"/>
      <c r="E337" s="1"/>
      <c r="F337" s="1"/>
    </row>
    <row r="338" spans="1:6" ht="14.25" hidden="1" customHeight="1" x14ac:dyDescent="0.35">
      <c r="A338" s="1"/>
      <c r="B338" s="1"/>
      <c r="C338" s="1"/>
      <c r="D338" s="1"/>
      <c r="E338" s="1"/>
      <c r="F338" s="1"/>
    </row>
    <row r="339" spans="1:6" ht="14.25" hidden="1" customHeight="1" x14ac:dyDescent="0.35">
      <c r="A339" s="1"/>
      <c r="B339" s="1"/>
      <c r="C339" s="1"/>
      <c r="D339" s="1"/>
      <c r="E339" s="1"/>
      <c r="F339" s="1"/>
    </row>
    <row r="340" spans="1:6" ht="14.25" hidden="1" customHeight="1" x14ac:dyDescent="0.35">
      <c r="A340" s="1"/>
      <c r="B340" s="1"/>
      <c r="C340" s="1"/>
      <c r="D340" s="1"/>
      <c r="E340" s="1"/>
      <c r="F340" s="1"/>
    </row>
    <row r="341" spans="1:6" ht="14.25" hidden="1" customHeight="1" x14ac:dyDescent="0.35">
      <c r="A341" s="1"/>
      <c r="B341" s="1"/>
      <c r="C341" s="1"/>
      <c r="D341" s="1"/>
      <c r="E341" s="1"/>
      <c r="F341" s="1"/>
    </row>
    <row r="342" spans="1:6" ht="14.25" hidden="1" customHeight="1" x14ac:dyDescent="0.35">
      <c r="A342" s="1"/>
      <c r="B342" s="1"/>
      <c r="C342" s="1"/>
      <c r="D342" s="1"/>
      <c r="E342" s="1"/>
      <c r="F342" s="1"/>
    </row>
    <row r="343" spans="1:6" ht="14.25" hidden="1" customHeight="1" x14ac:dyDescent="0.35">
      <c r="A343" s="1"/>
      <c r="B343" s="1"/>
      <c r="C343" s="1"/>
      <c r="D343" s="1"/>
      <c r="E343" s="1"/>
      <c r="F343" s="1"/>
    </row>
    <row r="344" spans="1:6" ht="14.25" hidden="1" customHeight="1" x14ac:dyDescent="0.35">
      <c r="A344" s="1"/>
      <c r="B344" s="1"/>
      <c r="C344" s="1"/>
      <c r="D344" s="1"/>
      <c r="E344" s="1"/>
      <c r="F344" s="1"/>
    </row>
    <row r="345" spans="1:6" ht="14.25" hidden="1" customHeight="1" x14ac:dyDescent="0.35">
      <c r="A345" s="1"/>
      <c r="B345" s="1"/>
      <c r="C345" s="1"/>
      <c r="D345" s="1"/>
      <c r="E345" s="1"/>
      <c r="F345" s="1"/>
    </row>
    <row r="346" spans="1:6" ht="14.25" hidden="1" customHeight="1" x14ac:dyDescent="0.35">
      <c r="A346" s="1"/>
      <c r="B346" s="1"/>
      <c r="C346" s="1"/>
      <c r="D346" s="1"/>
      <c r="E346" s="1"/>
      <c r="F346" s="1"/>
    </row>
    <row r="347" spans="1:6" ht="14.25" hidden="1" customHeight="1" x14ac:dyDescent="0.35">
      <c r="A347" s="1"/>
      <c r="B347" s="1"/>
      <c r="C347" s="1"/>
      <c r="D347" s="1"/>
      <c r="E347" s="1"/>
      <c r="F347" s="1"/>
    </row>
    <row r="348" spans="1:6" ht="14.25" hidden="1" customHeight="1" x14ac:dyDescent="0.35">
      <c r="A348" s="1"/>
      <c r="B348" s="1"/>
      <c r="C348" s="1"/>
      <c r="D348" s="1"/>
      <c r="E348" s="1"/>
      <c r="F348" s="1"/>
    </row>
    <row r="349" spans="1:6" ht="14.25" hidden="1" customHeight="1" x14ac:dyDescent="0.35">
      <c r="A349" s="1"/>
      <c r="B349" s="1"/>
      <c r="C349" s="1"/>
      <c r="D349" s="1"/>
      <c r="E349" s="1"/>
      <c r="F349" s="1"/>
    </row>
    <row r="350" spans="1:6" ht="14.25" hidden="1" customHeight="1" x14ac:dyDescent="0.35">
      <c r="A350" s="1"/>
      <c r="B350" s="1"/>
      <c r="C350" s="1"/>
      <c r="D350" s="1"/>
      <c r="E350" s="1"/>
      <c r="F350" s="1"/>
    </row>
    <row r="351" spans="1:6" ht="14.25" hidden="1" customHeight="1" x14ac:dyDescent="0.35">
      <c r="A351" s="1"/>
      <c r="B351" s="1"/>
      <c r="C351" s="1"/>
      <c r="D351" s="1"/>
      <c r="E351" s="1"/>
      <c r="F351" s="1"/>
    </row>
    <row r="352" spans="1:6" ht="14.25" hidden="1" customHeight="1" x14ac:dyDescent="0.35">
      <c r="A352" s="1"/>
      <c r="B352" s="1"/>
      <c r="C352" s="1"/>
      <c r="D352" s="1"/>
      <c r="E352" s="1"/>
      <c r="F352" s="1"/>
    </row>
    <row r="353" spans="1:6" ht="14.25" hidden="1" customHeight="1" x14ac:dyDescent="0.35">
      <c r="A353" s="1"/>
      <c r="B353" s="1"/>
      <c r="C353" s="1"/>
      <c r="D353" s="1"/>
      <c r="E353" s="1"/>
      <c r="F353" s="1"/>
    </row>
    <row r="354" spans="1:6" ht="14.25" hidden="1" customHeight="1" x14ac:dyDescent="0.35">
      <c r="A354" s="1"/>
      <c r="B354" s="1"/>
      <c r="C354" s="1"/>
      <c r="D354" s="1"/>
      <c r="E354" s="1"/>
      <c r="F354" s="1"/>
    </row>
    <row r="355" spans="1:6" ht="14.25" hidden="1" customHeight="1" x14ac:dyDescent="0.35">
      <c r="A355" s="1"/>
      <c r="B355" s="1"/>
      <c r="C355" s="1"/>
      <c r="D355" s="1"/>
      <c r="E355" s="1"/>
      <c r="F355" s="1"/>
    </row>
    <row r="356" spans="1:6" ht="14.25" hidden="1" customHeight="1" x14ac:dyDescent="0.35">
      <c r="A356" s="1"/>
      <c r="B356" s="1"/>
      <c r="C356" s="1"/>
      <c r="D356" s="1"/>
      <c r="E356" s="1"/>
      <c r="F356" s="1"/>
    </row>
    <row r="357" spans="1:6" ht="14.25" hidden="1" customHeight="1" x14ac:dyDescent="0.35">
      <c r="A357" s="1"/>
      <c r="B357" s="1"/>
      <c r="C357" s="1"/>
      <c r="D357" s="1"/>
      <c r="E357" s="1"/>
      <c r="F357" s="1"/>
    </row>
    <row r="358" spans="1:6" ht="14.25" hidden="1" customHeight="1" x14ac:dyDescent="0.35">
      <c r="A358" s="1"/>
      <c r="B358" s="1"/>
      <c r="C358" s="1"/>
      <c r="D358" s="1"/>
      <c r="E358" s="1"/>
      <c r="F358" s="1"/>
    </row>
    <row r="359" spans="1:6" ht="14.25" hidden="1" customHeight="1" x14ac:dyDescent="0.35">
      <c r="A359" s="1"/>
      <c r="B359" s="1"/>
      <c r="C359" s="1"/>
      <c r="D359" s="1"/>
      <c r="E359" s="1"/>
      <c r="F359" s="1"/>
    </row>
    <row r="360" spans="1:6" ht="14.25" hidden="1" customHeight="1" x14ac:dyDescent="0.35">
      <c r="A360" s="1"/>
      <c r="B360" s="1"/>
      <c r="C360" s="1"/>
      <c r="D360" s="1"/>
      <c r="E360" s="1"/>
      <c r="F360" s="1"/>
    </row>
    <row r="361" spans="1:6" ht="14.25" hidden="1" customHeight="1" x14ac:dyDescent="0.35">
      <c r="A361" s="1"/>
      <c r="B361" s="1"/>
      <c r="C361" s="1"/>
      <c r="D361" s="1"/>
      <c r="E361" s="1"/>
      <c r="F361" s="1"/>
    </row>
    <row r="362" spans="1:6" ht="14.25" hidden="1" customHeight="1" x14ac:dyDescent="0.35">
      <c r="A362" s="1"/>
      <c r="B362" s="1"/>
      <c r="C362" s="1"/>
      <c r="D362" s="1"/>
      <c r="E362" s="1"/>
      <c r="F362" s="1"/>
    </row>
    <row r="363" spans="1:6" ht="14.25" hidden="1" customHeight="1" x14ac:dyDescent="0.35">
      <c r="A363" s="1"/>
      <c r="B363" s="1"/>
      <c r="C363" s="1"/>
      <c r="D363" s="1"/>
      <c r="E363" s="1"/>
      <c r="F363" s="1"/>
    </row>
    <row r="364" spans="1:6" ht="14.25" hidden="1" customHeight="1" x14ac:dyDescent="0.35">
      <c r="A364" s="1"/>
      <c r="B364" s="1"/>
      <c r="C364" s="1"/>
      <c r="D364" s="1"/>
      <c r="E364" s="1"/>
      <c r="F364" s="1"/>
    </row>
    <row r="365" spans="1:6" ht="14.25" hidden="1" customHeight="1" x14ac:dyDescent="0.35">
      <c r="A365" s="1"/>
      <c r="B365" s="1"/>
      <c r="C365" s="1"/>
      <c r="D365" s="1"/>
      <c r="E365" s="1"/>
      <c r="F365" s="1"/>
    </row>
    <row r="366" spans="1:6" ht="14.25" hidden="1" customHeight="1" x14ac:dyDescent="0.35">
      <c r="A366" s="1"/>
      <c r="B366" s="1"/>
      <c r="C366" s="1"/>
      <c r="D366" s="1"/>
      <c r="E366" s="1"/>
      <c r="F366" s="1"/>
    </row>
    <row r="367" spans="1:6" ht="14.25" hidden="1" customHeight="1" x14ac:dyDescent="0.35">
      <c r="A367" s="1"/>
      <c r="B367" s="1"/>
      <c r="C367" s="1"/>
      <c r="D367" s="1"/>
      <c r="E367" s="1"/>
      <c r="F367" s="1"/>
    </row>
    <row r="368" spans="1:6" ht="14.25" hidden="1" customHeight="1" x14ac:dyDescent="0.35">
      <c r="A368" s="1"/>
      <c r="B368" s="1"/>
      <c r="C368" s="1"/>
      <c r="D368" s="1"/>
      <c r="E368" s="1"/>
      <c r="F368" s="1"/>
    </row>
    <row r="369" spans="1:6" ht="14.25" hidden="1" customHeight="1" x14ac:dyDescent="0.35">
      <c r="A369" s="1"/>
      <c r="B369" s="1"/>
      <c r="C369" s="1"/>
      <c r="D369" s="1"/>
      <c r="E369" s="1"/>
      <c r="F369" s="1"/>
    </row>
    <row r="370" spans="1:6" ht="14.25" hidden="1" customHeight="1" x14ac:dyDescent="0.35">
      <c r="A370" s="1"/>
      <c r="B370" s="1"/>
      <c r="C370" s="1"/>
      <c r="D370" s="1"/>
      <c r="E370" s="1"/>
      <c r="F370" s="1"/>
    </row>
    <row r="371" spans="1:6" ht="14.25" hidden="1" customHeight="1" x14ac:dyDescent="0.35">
      <c r="A371" s="1"/>
      <c r="B371" s="1"/>
      <c r="C371" s="1"/>
      <c r="D371" s="1"/>
      <c r="E371" s="1"/>
      <c r="F371" s="1"/>
    </row>
    <row r="372" spans="1:6" ht="14.25" hidden="1" customHeight="1" x14ac:dyDescent="0.35">
      <c r="A372" s="1"/>
      <c r="B372" s="1"/>
      <c r="C372" s="1"/>
      <c r="D372" s="1"/>
      <c r="E372" s="1"/>
      <c r="F372" s="1"/>
    </row>
    <row r="373" spans="1:6" ht="14.25" hidden="1" customHeight="1" x14ac:dyDescent="0.35">
      <c r="A373" s="1"/>
      <c r="B373" s="1"/>
      <c r="C373" s="1"/>
      <c r="D373" s="1"/>
      <c r="E373" s="1"/>
      <c r="F373" s="1"/>
    </row>
    <row r="374" spans="1:6" ht="14.25" hidden="1" customHeight="1" x14ac:dyDescent="0.35">
      <c r="A374" s="1"/>
      <c r="B374" s="1"/>
      <c r="C374" s="1"/>
      <c r="D374" s="1"/>
      <c r="E374" s="1"/>
      <c r="F374" s="1"/>
    </row>
    <row r="375" spans="1:6" ht="14.25" hidden="1" customHeight="1" x14ac:dyDescent="0.35">
      <c r="A375" s="1"/>
      <c r="B375" s="1"/>
      <c r="C375" s="1"/>
      <c r="D375" s="1"/>
      <c r="E375" s="1"/>
      <c r="F375" s="1"/>
    </row>
    <row r="376" spans="1:6" ht="14.25" hidden="1" customHeight="1" x14ac:dyDescent="0.35">
      <c r="A376" s="1"/>
      <c r="B376" s="1"/>
      <c r="C376" s="1"/>
      <c r="D376" s="1"/>
      <c r="E376" s="1"/>
      <c r="F376" s="1"/>
    </row>
    <row r="377" spans="1:6" ht="14.25" hidden="1" customHeight="1" x14ac:dyDescent="0.35">
      <c r="A377" s="1"/>
      <c r="B377" s="1"/>
      <c r="C377" s="1"/>
      <c r="D377" s="1"/>
      <c r="E377" s="1"/>
      <c r="F377" s="1"/>
    </row>
    <row r="378" spans="1:6" ht="14.25" hidden="1" customHeight="1" x14ac:dyDescent="0.35">
      <c r="A378" s="1"/>
      <c r="B378" s="1"/>
      <c r="C378" s="1"/>
      <c r="D378" s="1"/>
      <c r="E378" s="1"/>
      <c r="F378" s="1"/>
    </row>
    <row r="379" spans="1:6" ht="14.25" hidden="1" customHeight="1" x14ac:dyDescent="0.35">
      <c r="A379" s="1"/>
      <c r="B379" s="1"/>
      <c r="C379" s="1"/>
      <c r="D379" s="1"/>
      <c r="E379" s="1"/>
      <c r="F379" s="1"/>
    </row>
    <row r="380" spans="1:6" ht="14.25" hidden="1" customHeight="1" x14ac:dyDescent="0.35">
      <c r="A380" s="1"/>
      <c r="B380" s="1"/>
      <c r="C380" s="1"/>
      <c r="D380" s="1"/>
      <c r="E380" s="1"/>
      <c r="F380" s="1"/>
    </row>
    <row r="381" spans="1:6" ht="14.25" hidden="1" customHeight="1" x14ac:dyDescent="0.35">
      <c r="A381" s="1"/>
      <c r="B381" s="1"/>
      <c r="C381" s="1"/>
      <c r="D381" s="1"/>
      <c r="E381" s="1"/>
      <c r="F381" s="1"/>
    </row>
    <row r="382" spans="1:6" ht="14.25" hidden="1" customHeight="1" x14ac:dyDescent="0.35">
      <c r="A382" s="1"/>
      <c r="B382" s="1"/>
      <c r="C382" s="1"/>
      <c r="D382" s="1"/>
      <c r="E382" s="1"/>
      <c r="F382" s="1"/>
    </row>
    <row r="383" spans="1:6" ht="14.25" hidden="1" customHeight="1" x14ac:dyDescent="0.35">
      <c r="A383" s="1"/>
      <c r="B383" s="1"/>
      <c r="C383" s="1"/>
      <c r="D383" s="1"/>
      <c r="E383" s="1"/>
      <c r="F383" s="1"/>
    </row>
    <row r="384" spans="1:6" ht="14.25" hidden="1" customHeight="1" x14ac:dyDescent="0.35">
      <c r="A384" s="1"/>
      <c r="B384" s="1"/>
      <c r="C384" s="1"/>
      <c r="D384" s="1"/>
      <c r="E384" s="1"/>
      <c r="F384" s="1"/>
    </row>
    <row r="385" spans="1:6" ht="14.25" hidden="1" customHeight="1" x14ac:dyDescent="0.35">
      <c r="A385" s="1"/>
      <c r="B385" s="1"/>
      <c r="C385" s="1"/>
      <c r="D385" s="1"/>
      <c r="E385" s="1"/>
      <c r="F385" s="1"/>
    </row>
    <row r="386" spans="1:6" ht="14.25" hidden="1" customHeight="1" x14ac:dyDescent="0.35">
      <c r="A386" s="1"/>
      <c r="B386" s="1"/>
      <c r="C386" s="1"/>
      <c r="D386" s="1"/>
      <c r="E386" s="1"/>
      <c r="F386" s="1"/>
    </row>
    <row r="387" spans="1:6" ht="14.25" hidden="1" customHeight="1" x14ac:dyDescent="0.35">
      <c r="A387" s="1"/>
      <c r="B387" s="1"/>
      <c r="C387" s="1"/>
      <c r="D387" s="1"/>
      <c r="E387" s="1"/>
      <c r="F387" s="1"/>
    </row>
    <row r="388" spans="1:6" ht="14.25" hidden="1" customHeight="1" x14ac:dyDescent="0.35">
      <c r="A388" s="1"/>
      <c r="B388" s="1"/>
      <c r="C388" s="1"/>
      <c r="D388" s="1"/>
      <c r="E388" s="1"/>
      <c r="F388" s="1"/>
    </row>
    <row r="389" spans="1:6" ht="14.25" hidden="1" customHeight="1" x14ac:dyDescent="0.35">
      <c r="A389" s="1"/>
      <c r="B389" s="1"/>
      <c r="C389" s="1"/>
      <c r="D389" s="1"/>
      <c r="E389" s="1"/>
      <c r="F389" s="1"/>
    </row>
    <row r="390" spans="1:6" ht="14.25" hidden="1" customHeight="1" x14ac:dyDescent="0.35">
      <c r="A390" s="1"/>
      <c r="B390" s="1"/>
      <c r="C390" s="1"/>
      <c r="D390" s="1"/>
      <c r="E390" s="1"/>
      <c r="F390" s="1"/>
    </row>
    <row r="391" spans="1:6" ht="14.25" hidden="1" customHeight="1" x14ac:dyDescent="0.35">
      <c r="A391" s="1"/>
      <c r="B391" s="1"/>
      <c r="C391" s="1"/>
      <c r="D391" s="1"/>
      <c r="E391" s="1"/>
      <c r="F391" s="1"/>
    </row>
    <row r="392" spans="1:6" ht="14.25" hidden="1" customHeight="1" x14ac:dyDescent="0.35">
      <c r="A392" s="1"/>
      <c r="B392" s="1"/>
      <c r="C392" s="1"/>
      <c r="D392" s="1"/>
      <c r="E392" s="1"/>
      <c r="F392" s="1"/>
    </row>
    <row r="393" spans="1:6" ht="14.25" hidden="1" customHeight="1" x14ac:dyDescent="0.35">
      <c r="A393" s="1"/>
      <c r="B393" s="1"/>
      <c r="C393" s="1"/>
      <c r="D393" s="1"/>
      <c r="E393" s="1"/>
      <c r="F393" s="1"/>
    </row>
    <row r="394" spans="1:6" ht="14.25" hidden="1" customHeight="1" x14ac:dyDescent="0.35">
      <c r="A394" s="1"/>
      <c r="B394" s="1"/>
      <c r="C394" s="1"/>
      <c r="D394" s="1"/>
      <c r="E394" s="1"/>
      <c r="F394" s="1"/>
    </row>
    <row r="395" spans="1:6" ht="14.25" hidden="1" customHeight="1" x14ac:dyDescent="0.35">
      <c r="A395" s="1"/>
      <c r="B395" s="1"/>
      <c r="C395" s="1"/>
      <c r="D395" s="1"/>
      <c r="E395" s="1"/>
      <c r="F395" s="1"/>
    </row>
    <row r="396" spans="1:6" ht="14.25" hidden="1" customHeight="1" x14ac:dyDescent="0.35">
      <c r="A396" s="1"/>
      <c r="B396" s="1"/>
      <c r="C396" s="1"/>
      <c r="D396" s="1"/>
      <c r="E396" s="1"/>
      <c r="F396" s="1"/>
    </row>
    <row r="397" spans="1:6" ht="14.25" hidden="1" customHeight="1" x14ac:dyDescent="0.35">
      <c r="A397" s="1"/>
      <c r="B397" s="1"/>
      <c r="C397" s="1"/>
      <c r="D397" s="1"/>
      <c r="E397" s="1"/>
      <c r="F397" s="1"/>
    </row>
    <row r="398" spans="1:6" ht="14.25" hidden="1" customHeight="1" x14ac:dyDescent="0.35">
      <c r="A398" s="1"/>
      <c r="B398" s="1"/>
      <c r="C398" s="1"/>
      <c r="D398" s="1"/>
      <c r="E398" s="1"/>
      <c r="F398" s="1"/>
    </row>
    <row r="399" spans="1:6" ht="14.25" hidden="1" customHeight="1" x14ac:dyDescent="0.35">
      <c r="A399" s="1"/>
      <c r="B399" s="1"/>
      <c r="C399" s="1"/>
      <c r="D399" s="1"/>
      <c r="E399" s="1"/>
      <c r="F399" s="1"/>
    </row>
    <row r="400" spans="1:6" ht="14.25" hidden="1" customHeight="1" x14ac:dyDescent="0.35">
      <c r="A400" s="1"/>
      <c r="B400" s="1"/>
      <c r="C400" s="1"/>
      <c r="D400" s="1"/>
      <c r="E400" s="1"/>
      <c r="F400" s="1"/>
    </row>
    <row r="401" spans="1:6" ht="14.25" hidden="1" customHeight="1" x14ac:dyDescent="0.35">
      <c r="A401" s="1"/>
      <c r="B401" s="1"/>
      <c r="C401" s="1"/>
      <c r="D401" s="1"/>
      <c r="E401" s="1"/>
      <c r="F401" s="1"/>
    </row>
    <row r="402" spans="1:6" ht="14.25" hidden="1" customHeight="1" x14ac:dyDescent="0.35">
      <c r="A402" s="1"/>
      <c r="B402" s="1"/>
      <c r="C402" s="1"/>
      <c r="D402" s="1"/>
      <c r="E402" s="1"/>
      <c r="F402" s="1"/>
    </row>
    <row r="403" spans="1:6" ht="14.25" hidden="1" customHeight="1" x14ac:dyDescent="0.35">
      <c r="A403" s="1"/>
      <c r="B403" s="1"/>
      <c r="C403" s="1"/>
      <c r="D403" s="1"/>
      <c r="E403" s="1"/>
      <c r="F403" s="1"/>
    </row>
    <row r="404" spans="1:6" ht="14.25" hidden="1" customHeight="1" x14ac:dyDescent="0.35">
      <c r="A404" s="1"/>
      <c r="B404" s="1"/>
      <c r="C404" s="1"/>
      <c r="D404" s="1"/>
      <c r="E404" s="1"/>
      <c r="F404" s="1"/>
    </row>
    <row r="405" spans="1:6" ht="14.25" hidden="1" customHeight="1" x14ac:dyDescent="0.35">
      <c r="A405" s="1"/>
      <c r="B405" s="1"/>
      <c r="C405" s="1"/>
      <c r="D405" s="1"/>
      <c r="E405" s="1"/>
      <c r="F405" s="1"/>
    </row>
    <row r="406" spans="1:6" ht="14.25" hidden="1" customHeight="1" x14ac:dyDescent="0.35">
      <c r="A406" s="1"/>
      <c r="B406" s="1"/>
      <c r="C406" s="1"/>
      <c r="D406" s="1"/>
      <c r="E406" s="1"/>
      <c r="F406" s="1"/>
    </row>
    <row r="407" spans="1:6" ht="14.25" hidden="1" customHeight="1" x14ac:dyDescent="0.35">
      <c r="A407" s="1"/>
      <c r="B407" s="1"/>
      <c r="C407" s="1"/>
      <c r="D407" s="1"/>
      <c r="E407" s="1"/>
      <c r="F407" s="1"/>
    </row>
    <row r="408" spans="1:6" ht="14.25" hidden="1" customHeight="1" x14ac:dyDescent="0.35">
      <c r="A408" s="1"/>
      <c r="B408" s="1"/>
      <c r="C408" s="1"/>
      <c r="D408" s="1"/>
      <c r="E408" s="1"/>
      <c r="F408" s="1"/>
    </row>
    <row r="409" spans="1:6" ht="14.25" hidden="1" customHeight="1" x14ac:dyDescent="0.35">
      <c r="A409" s="1"/>
      <c r="B409" s="1"/>
      <c r="C409" s="1"/>
      <c r="D409" s="1"/>
      <c r="E409" s="1"/>
      <c r="F409" s="1"/>
    </row>
    <row r="410" spans="1:6" ht="14.25" hidden="1" customHeight="1" x14ac:dyDescent="0.35">
      <c r="A410" s="1"/>
      <c r="B410" s="1"/>
      <c r="C410" s="1"/>
      <c r="D410" s="1"/>
      <c r="E410" s="1"/>
      <c r="F410" s="1"/>
    </row>
    <row r="411" spans="1:6" ht="14.25" hidden="1" customHeight="1" x14ac:dyDescent="0.35">
      <c r="A411" s="1"/>
      <c r="B411" s="1"/>
      <c r="C411" s="1"/>
      <c r="D411" s="1"/>
      <c r="E411" s="1"/>
      <c r="F411" s="1"/>
    </row>
    <row r="412" spans="1:6" ht="14.25" hidden="1" customHeight="1" x14ac:dyDescent="0.35">
      <c r="A412" s="1"/>
      <c r="B412" s="1"/>
      <c r="C412" s="1"/>
      <c r="D412" s="1"/>
      <c r="E412" s="1"/>
      <c r="F412" s="1"/>
    </row>
    <row r="413" spans="1:6" ht="14.25" hidden="1" customHeight="1" x14ac:dyDescent="0.35">
      <c r="A413" s="1"/>
      <c r="B413" s="1"/>
      <c r="C413" s="1"/>
      <c r="D413" s="1"/>
      <c r="E413" s="1"/>
      <c r="F413" s="1"/>
    </row>
    <row r="414" spans="1:6" ht="14.25" hidden="1" customHeight="1" x14ac:dyDescent="0.35">
      <c r="A414" s="1"/>
      <c r="B414" s="1"/>
      <c r="C414" s="1"/>
      <c r="D414" s="1"/>
      <c r="E414" s="1"/>
      <c r="F414" s="1"/>
    </row>
    <row r="415" spans="1:6" ht="14.25" hidden="1" customHeight="1" x14ac:dyDescent="0.35">
      <c r="A415" s="1"/>
      <c r="B415" s="1"/>
      <c r="C415" s="1"/>
      <c r="D415" s="1"/>
      <c r="E415" s="1"/>
      <c r="F415" s="1"/>
    </row>
    <row r="416" spans="1:6" ht="14.25" hidden="1" customHeight="1" x14ac:dyDescent="0.35">
      <c r="A416" s="1"/>
      <c r="B416" s="1"/>
      <c r="C416" s="1"/>
      <c r="D416" s="1"/>
      <c r="E416" s="1"/>
      <c r="F416" s="1"/>
    </row>
    <row r="417" spans="1:6" ht="14.25" hidden="1" customHeight="1" x14ac:dyDescent="0.35">
      <c r="A417" s="1"/>
      <c r="B417" s="1"/>
      <c r="C417" s="1"/>
      <c r="D417" s="1"/>
      <c r="E417" s="1"/>
      <c r="F417" s="1"/>
    </row>
    <row r="418" spans="1:6" ht="14.25" hidden="1" customHeight="1" x14ac:dyDescent="0.35">
      <c r="A418" s="1"/>
      <c r="B418" s="1"/>
      <c r="C418" s="1"/>
      <c r="D418" s="1"/>
      <c r="E418" s="1"/>
      <c r="F418" s="1"/>
    </row>
    <row r="419" spans="1:6" ht="14.25" hidden="1" customHeight="1" x14ac:dyDescent="0.35">
      <c r="A419" s="1"/>
      <c r="B419" s="1"/>
      <c r="C419" s="1"/>
      <c r="D419" s="1"/>
      <c r="E419" s="1"/>
      <c r="F419" s="1"/>
    </row>
    <row r="420" spans="1:6" ht="14.25" hidden="1" customHeight="1" x14ac:dyDescent="0.35">
      <c r="A420" s="1"/>
      <c r="B420" s="1"/>
      <c r="C420" s="1"/>
      <c r="D420" s="1"/>
      <c r="E420" s="1"/>
      <c r="F420" s="1"/>
    </row>
    <row r="421" spans="1:6" ht="14.25" hidden="1" customHeight="1" x14ac:dyDescent="0.35">
      <c r="A421" s="1"/>
      <c r="B421" s="1"/>
      <c r="C421" s="1"/>
      <c r="D421" s="1"/>
      <c r="E421" s="1"/>
      <c r="F421" s="1"/>
    </row>
    <row r="422" spans="1:6" ht="14.25" hidden="1" customHeight="1" x14ac:dyDescent="0.35">
      <c r="A422" s="1"/>
      <c r="B422" s="1"/>
      <c r="C422" s="1"/>
      <c r="D422" s="1"/>
      <c r="E422" s="1"/>
      <c r="F422" s="1"/>
    </row>
    <row r="423" spans="1:6" ht="14.25" hidden="1" customHeight="1" x14ac:dyDescent="0.35">
      <c r="A423" s="1"/>
      <c r="B423" s="1"/>
      <c r="C423" s="1"/>
      <c r="D423" s="1"/>
      <c r="E423" s="1"/>
      <c r="F423" s="1"/>
    </row>
    <row r="424" spans="1:6" ht="14.25" hidden="1" customHeight="1" x14ac:dyDescent="0.35">
      <c r="A424" s="1"/>
      <c r="B424" s="1"/>
      <c r="C424" s="1"/>
      <c r="D424" s="1"/>
      <c r="E424" s="1"/>
      <c r="F424" s="1"/>
    </row>
    <row r="425" spans="1:6" ht="14.25" hidden="1" customHeight="1" x14ac:dyDescent="0.35">
      <c r="A425" s="1"/>
      <c r="B425" s="1"/>
      <c r="C425" s="1"/>
      <c r="D425" s="1"/>
      <c r="E425" s="1"/>
      <c r="F425" s="1"/>
    </row>
    <row r="426" spans="1:6" ht="14.25" hidden="1" customHeight="1" x14ac:dyDescent="0.35">
      <c r="A426" s="1"/>
      <c r="B426" s="1"/>
      <c r="C426" s="1"/>
      <c r="D426" s="1"/>
      <c r="E426" s="1"/>
      <c r="F426" s="1"/>
    </row>
    <row r="427" spans="1:6" ht="14.25" hidden="1" customHeight="1" x14ac:dyDescent="0.35">
      <c r="A427" s="1"/>
      <c r="B427" s="1"/>
      <c r="C427" s="1"/>
      <c r="D427" s="1"/>
      <c r="E427" s="1"/>
      <c r="F427" s="1"/>
    </row>
    <row r="428" spans="1:6" ht="14.25" hidden="1" customHeight="1" x14ac:dyDescent="0.35">
      <c r="A428" s="1"/>
      <c r="B428" s="1"/>
      <c r="C428" s="1"/>
      <c r="D428" s="1"/>
      <c r="E428" s="1"/>
      <c r="F428" s="1"/>
    </row>
    <row r="429" spans="1:6" ht="14.25" hidden="1" customHeight="1" x14ac:dyDescent="0.35">
      <c r="A429" s="1"/>
      <c r="B429" s="1"/>
      <c r="C429" s="1"/>
      <c r="D429" s="1"/>
      <c r="E429" s="1"/>
      <c r="F429" s="1"/>
    </row>
    <row r="430" spans="1:6" ht="14.25" hidden="1" customHeight="1" x14ac:dyDescent="0.35">
      <c r="A430" s="1"/>
      <c r="B430" s="1"/>
      <c r="C430" s="1"/>
      <c r="D430" s="1"/>
      <c r="E430" s="1"/>
      <c r="F430" s="1"/>
    </row>
    <row r="431" spans="1:6" ht="14.25" hidden="1" customHeight="1" x14ac:dyDescent="0.35">
      <c r="A431" s="1"/>
      <c r="B431" s="1"/>
      <c r="C431" s="1"/>
      <c r="D431" s="1"/>
      <c r="E431" s="1"/>
      <c r="F431" s="1"/>
    </row>
    <row r="432" spans="1:6" ht="14.25" hidden="1" customHeight="1" x14ac:dyDescent="0.35">
      <c r="A432" s="1"/>
      <c r="B432" s="1"/>
      <c r="C432" s="1"/>
      <c r="D432" s="1"/>
      <c r="E432" s="1"/>
      <c r="F432" s="1"/>
    </row>
    <row r="433" spans="1:6" ht="14.25" hidden="1" customHeight="1" x14ac:dyDescent="0.35">
      <c r="A433" s="1"/>
      <c r="B433" s="1"/>
      <c r="C433" s="1"/>
      <c r="D433" s="1"/>
      <c r="E433" s="1"/>
      <c r="F433" s="1"/>
    </row>
    <row r="434" spans="1:6" ht="14.25" hidden="1" customHeight="1" x14ac:dyDescent="0.35">
      <c r="A434" s="1"/>
      <c r="B434" s="1"/>
      <c r="C434" s="1"/>
      <c r="D434" s="1"/>
      <c r="E434" s="1"/>
      <c r="F434" s="1"/>
    </row>
    <row r="435" spans="1:6" ht="14.25" hidden="1" customHeight="1" x14ac:dyDescent="0.35">
      <c r="A435" s="1"/>
      <c r="B435" s="1"/>
      <c r="C435" s="1"/>
      <c r="D435" s="1"/>
      <c r="E435" s="1"/>
      <c r="F435" s="1"/>
    </row>
    <row r="436" spans="1:6" ht="14.25" hidden="1" customHeight="1" x14ac:dyDescent="0.35">
      <c r="A436" s="1"/>
      <c r="B436" s="1"/>
      <c r="C436" s="1"/>
      <c r="D436" s="1"/>
      <c r="E436" s="1"/>
      <c r="F436" s="1"/>
    </row>
    <row r="437" spans="1:6" ht="14.25" hidden="1" customHeight="1" x14ac:dyDescent="0.35">
      <c r="A437" s="1"/>
      <c r="B437" s="1"/>
      <c r="C437" s="1"/>
      <c r="D437" s="1"/>
      <c r="E437" s="1"/>
      <c r="F437" s="1"/>
    </row>
    <row r="438" spans="1:6" ht="14.25" hidden="1" customHeight="1" x14ac:dyDescent="0.35">
      <c r="A438" s="1"/>
      <c r="B438" s="1"/>
      <c r="C438" s="1"/>
      <c r="D438" s="1"/>
      <c r="E438" s="1"/>
      <c r="F438" s="1"/>
    </row>
    <row r="439" spans="1:6" ht="14.25" hidden="1" customHeight="1" x14ac:dyDescent="0.35">
      <c r="A439" s="1"/>
      <c r="B439" s="1"/>
      <c r="C439" s="1"/>
      <c r="D439" s="1"/>
      <c r="E439" s="1"/>
      <c r="F439" s="1"/>
    </row>
    <row r="440" spans="1:6" ht="14.25" hidden="1" customHeight="1" x14ac:dyDescent="0.35">
      <c r="A440" s="1"/>
      <c r="B440" s="1"/>
      <c r="C440" s="1"/>
      <c r="D440" s="1"/>
      <c r="E440" s="1"/>
      <c r="F440" s="1"/>
    </row>
    <row r="441" spans="1:6" ht="14.25" hidden="1" customHeight="1" x14ac:dyDescent="0.35">
      <c r="A441" s="1"/>
      <c r="B441" s="1"/>
      <c r="C441" s="1"/>
      <c r="D441" s="1"/>
      <c r="E441" s="1"/>
      <c r="F441" s="1"/>
    </row>
    <row r="442" spans="1:6" ht="14.25" hidden="1" customHeight="1" x14ac:dyDescent="0.35">
      <c r="A442" s="1"/>
      <c r="B442" s="1"/>
      <c r="C442" s="1"/>
      <c r="D442" s="1"/>
      <c r="E442" s="1"/>
      <c r="F442" s="1"/>
    </row>
    <row r="443" spans="1:6" ht="14.25" hidden="1" customHeight="1" x14ac:dyDescent="0.35">
      <c r="A443" s="1"/>
      <c r="B443" s="1"/>
      <c r="C443" s="1"/>
      <c r="D443" s="1"/>
      <c r="E443" s="1"/>
      <c r="F443" s="1"/>
    </row>
    <row r="444" spans="1:6" ht="14.25" hidden="1" customHeight="1" x14ac:dyDescent="0.35">
      <c r="A444" s="1"/>
      <c r="B444" s="1"/>
      <c r="C444" s="1"/>
      <c r="D444" s="1"/>
      <c r="E444" s="1"/>
      <c r="F444" s="1"/>
    </row>
    <row r="445" spans="1:6" ht="14.25" hidden="1" customHeight="1" x14ac:dyDescent="0.35">
      <c r="A445" s="1"/>
      <c r="B445" s="1"/>
      <c r="C445" s="1"/>
      <c r="D445" s="1"/>
      <c r="E445" s="1"/>
      <c r="F445" s="1"/>
    </row>
    <row r="446" spans="1:6" ht="14.25" hidden="1" customHeight="1" x14ac:dyDescent="0.35">
      <c r="A446" s="1"/>
      <c r="B446" s="1"/>
      <c r="C446" s="1"/>
      <c r="D446" s="1"/>
      <c r="E446" s="1"/>
      <c r="F446" s="1"/>
    </row>
    <row r="447" spans="1:6" ht="14.25" hidden="1" customHeight="1" x14ac:dyDescent="0.35">
      <c r="A447" s="1"/>
      <c r="B447" s="1"/>
      <c r="C447" s="1"/>
      <c r="D447" s="1"/>
      <c r="E447" s="1"/>
      <c r="F447" s="1"/>
    </row>
    <row r="448" spans="1:6" ht="14.25" hidden="1" customHeight="1" x14ac:dyDescent="0.35">
      <c r="A448" s="1"/>
      <c r="B448" s="1"/>
      <c r="C448" s="1"/>
      <c r="D448" s="1"/>
      <c r="E448" s="1"/>
      <c r="F448" s="1"/>
    </row>
    <row r="449" spans="1:6" ht="14.25" hidden="1" customHeight="1" x14ac:dyDescent="0.35">
      <c r="A449" s="1"/>
      <c r="B449" s="1"/>
      <c r="C449" s="1"/>
      <c r="D449" s="1"/>
      <c r="E449" s="1"/>
      <c r="F449" s="1"/>
    </row>
    <row r="450" spans="1:6" ht="14.25" hidden="1" customHeight="1" x14ac:dyDescent="0.35">
      <c r="A450" s="1"/>
      <c r="B450" s="1"/>
      <c r="C450" s="1"/>
      <c r="D450" s="1"/>
      <c r="E450" s="1"/>
      <c r="F450" s="1"/>
    </row>
    <row r="451" spans="1:6" ht="14.25" hidden="1" customHeight="1" x14ac:dyDescent="0.35">
      <c r="A451" s="1"/>
      <c r="B451" s="1"/>
      <c r="C451" s="1"/>
      <c r="D451" s="1"/>
      <c r="E451" s="1"/>
      <c r="F451" s="1"/>
    </row>
    <row r="452" spans="1:6" ht="14.25" hidden="1" customHeight="1" x14ac:dyDescent="0.35">
      <c r="A452" s="1"/>
      <c r="B452" s="1"/>
      <c r="C452" s="1"/>
      <c r="D452" s="1"/>
      <c r="E452" s="1"/>
      <c r="F452" s="1"/>
    </row>
    <row r="453" spans="1:6" ht="14.25" hidden="1" customHeight="1" x14ac:dyDescent="0.35">
      <c r="A453" s="1"/>
      <c r="B453" s="1"/>
      <c r="C453" s="1"/>
      <c r="D453" s="1"/>
      <c r="E453" s="1"/>
      <c r="F453" s="1"/>
    </row>
    <row r="454" spans="1:6" ht="14.25" hidden="1" customHeight="1" x14ac:dyDescent="0.35">
      <c r="A454" s="1"/>
      <c r="B454" s="1"/>
      <c r="C454" s="1"/>
      <c r="D454" s="1"/>
      <c r="E454" s="1"/>
      <c r="F454" s="1"/>
    </row>
    <row r="455" spans="1:6" ht="14.25" hidden="1" customHeight="1" x14ac:dyDescent="0.35">
      <c r="A455" s="1"/>
      <c r="B455" s="1"/>
      <c r="C455" s="1"/>
      <c r="D455" s="1"/>
      <c r="E455" s="1"/>
      <c r="F455" s="1"/>
    </row>
    <row r="456" spans="1:6" ht="14.25" hidden="1" customHeight="1" x14ac:dyDescent="0.35">
      <c r="A456" s="1"/>
      <c r="B456" s="1"/>
      <c r="C456" s="1"/>
      <c r="D456" s="1"/>
      <c r="E456" s="1"/>
      <c r="F456" s="1"/>
    </row>
    <row r="457" spans="1:6" ht="14.25" hidden="1" customHeight="1" x14ac:dyDescent="0.35">
      <c r="A457" s="1"/>
      <c r="B457" s="1"/>
      <c r="C457" s="1"/>
      <c r="D457" s="1"/>
      <c r="E457" s="1"/>
      <c r="F457" s="1"/>
    </row>
    <row r="458" spans="1:6" ht="14.25" hidden="1" customHeight="1" x14ac:dyDescent="0.35">
      <c r="A458" s="1"/>
      <c r="B458" s="1"/>
      <c r="C458" s="1"/>
      <c r="D458" s="1"/>
      <c r="E458" s="1"/>
      <c r="F458" s="1"/>
    </row>
    <row r="459" spans="1:6" ht="14.25" hidden="1" customHeight="1" x14ac:dyDescent="0.35">
      <c r="A459" s="1"/>
      <c r="B459" s="1"/>
      <c r="C459" s="1"/>
      <c r="D459" s="1"/>
      <c r="E459" s="1"/>
      <c r="F459" s="1"/>
    </row>
    <row r="460" spans="1:6" ht="14.25" hidden="1" customHeight="1" x14ac:dyDescent="0.35">
      <c r="A460" s="1"/>
      <c r="B460" s="1"/>
      <c r="C460" s="1"/>
      <c r="D460" s="1"/>
      <c r="E460" s="1"/>
      <c r="F460" s="1"/>
    </row>
    <row r="461" spans="1:6" ht="14.25" hidden="1" customHeight="1" x14ac:dyDescent="0.35">
      <c r="A461" s="1"/>
      <c r="B461" s="1"/>
      <c r="C461" s="1"/>
      <c r="D461" s="1"/>
      <c r="E461" s="1"/>
      <c r="F461" s="1"/>
    </row>
    <row r="462" spans="1:6" ht="14.25" hidden="1" customHeight="1" x14ac:dyDescent="0.35">
      <c r="A462" s="1"/>
      <c r="B462" s="1"/>
      <c r="C462" s="1"/>
      <c r="D462" s="1"/>
      <c r="E462" s="1"/>
      <c r="F462" s="1"/>
    </row>
    <row r="463" spans="1:6" ht="14.25" hidden="1" customHeight="1" x14ac:dyDescent="0.35">
      <c r="A463" s="1"/>
      <c r="B463" s="1"/>
      <c r="C463" s="1"/>
      <c r="D463" s="1"/>
      <c r="E463" s="1"/>
      <c r="F463" s="1"/>
    </row>
    <row r="464" spans="1:6" ht="14.25" hidden="1" customHeight="1" x14ac:dyDescent="0.35">
      <c r="A464" s="1"/>
      <c r="B464" s="1"/>
      <c r="C464" s="1"/>
      <c r="D464" s="1"/>
      <c r="E464" s="1"/>
      <c r="F464" s="1"/>
    </row>
    <row r="465" spans="1:6" ht="14.25" hidden="1" customHeight="1" x14ac:dyDescent="0.35">
      <c r="A465" s="1"/>
      <c r="B465" s="1"/>
      <c r="C465" s="1"/>
      <c r="D465" s="1"/>
      <c r="E465" s="1"/>
      <c r="F465" s="1"/>
    </row>
    <row r="466" spans="1:6" ht="14.25" hidden="1" customHeight="1" x14ac:dyDescent="0.35">
      <c r="A466" s="1"/>
      <c r="B466" s="1"/>
      <c r="C466" s="1"/>
      <c r="D466" s="1"/>
      <c r="E466" s="1"/>
      <c r="F466" s="1"/>
    </row>
    <row r="467" spans="1:6" ht="14.25" hidden="1" customHeight="1" x14ac:dyDescent="0.35">
      <c r="A467" s="1"/>
      <c r="B467" s="1"/>
      <c r="C467" s="1"/>
      <c r="D467" s="1"/>
      <c r="E467" s="1"/>
      <c r="F467" s="1"/>
    </row>
    <row r="468" spans="1:6" ht="14.25" hidden="1" customHeight="1" x14ac:dyDescent="0.35">
      <c r="A468" s="1"/>
      <c r="B468" s="1"/>
      <c r="C468" s="1"/>
      <c r="D468" s="1"/>
      <c r="E468" s="1"/>
      <c r="F468" s="1"/>
    </row>
    <row r="469" spans="1:6" ht="14.25" hidden="1" customHeight="1" x14ac:dyDescent="0.35">
      <c r="A469" s="1"/>
      <c r="B469" s="1"/>
      <c r="C469" s="1"/>
      <c r="D469" s="1"/>
      <c r="E469" s="1"/>
      <c r="F469" s="1"/>
    </row>
    <row r="470" spans="1:6" ht="14.25" hidden="1" customHeight="1" x14ac:dyDescent="0.35">
      <c r="A470" s="1"/>
      <c r="B470" s="1"/>
      <c r="C470" s="1"/>
      <c r="D470" s="1"/>
      <c r="E470" s="1"/>
      <c r="F470" s="1"/>
    </row>
    <row r="471" spans="1:6" ht="14.25" hidden="1" customHeight="1" x14ac:dyDescent="0.35">
      <c r="A471" s="1"/>
      <c r="B471" s="1"/>
      <c r="C471" s="1"/>
      <c r="D471" s="1"/>
      <c r="E471" s="1"/>
      <c r="F471" s="1"/>
    </row>
    <row r="472" spans="1:6" ht="14.25" hidden="1" customHeight="1" x14ac:dyDescent="0.35">
      <c r="A472" s="1"/>
      <c r="B472" s="1"/>
      <c r="C472" s="1"/>
      <c r="D472" s="1"/>
      <c r="E472" s="1"/>
      <c r="F472" s="1"/>
    </row>
    <row r="473" spans="1:6" ht="14.25" hidden="1" customHeight="1" x14ac:dyDescent="0.35">
      <c r="A473" s="1"/>
      <c r="B473" s="1"/>
      <c r="C473" s="1"/>
      <c r="D473" s="1"/>
      <c r="E473" s="1"/>
      <c r="F473" s="1"/>
    </row>
    <row r="474" spans="1:6" ht="14.25" hidden="1" customHeight="1" x14ac:dyDescent="0.35">
      <c r="A474" s="1"/>
      <c r="B474" s="1"/>
      <c r="C474" s="1"/>
      <c r="D474" s="1"/>
      <c r="E474" s="1"/>
      <c r="F474" s="1"/>
    </row>
    <row r="475" spans="1:6" ht="14.25" hidden="1" customHeight="1" x14ac:dyDescent="0.35">
      <c r="A475" s="1"/>
      <c r="B475" s="1"/>
      <c r="C475" s="1"/>
      <c r="D475" s="1"/>
      <c r="E475" s="1"/>
      <c r="F475" s="1"/>
    </row>
    <row r="476" spans="1:6" ht="14.25" hidden="1" customHeight="1" x14ac:dyDescent="0.35">
      <c r="A476" s="1"/>
      <c r="B476" s="1"/>
      <c r="C476" s="1"/>
      <c r="D476" s="1"/>
      <c r="E476" s="1"/>
      <c r="F476" s="1"/>
    </row>
    <row r="477" spans="1:6" ht="14.25" hidden="1" customHeight="1" x14ac:dyDescent="0.35">
      <c r="A477" s="1"/>
      <c r="B477" s="1"/>
      <c r="C477" s="1"/>
      <c r="D477" s="1"/>
      <c r="E477" s="1"/>
      <c r="F477" s="1"/>
    </row>
    <row r="478" spans="1:6" ht="14.25" hidden="1" customHeight="1" x14ac:dyDescent="0.35">
      <c r="A478" s="1"/>
      <c r="B478" s="1"/>
      <c r="C478" s="1"/>
      <c r="D478" s="1"/>
      <c r="E478" s="1"/>
      <c r="F478" s="1"/>
    </row>
    <row r="479" spans="1:6" ht="14.25" hidden="1" customHeight="1" x14ac:dyDescent="0.35">
      <c r="A479" s="1"/>
      <c r="B479" s="1"/>
      <c r="C479" s="1"/>
      <c r="D479" s="1"/>
      <c r="E479" s="1"/>
      <c r="F479" s="1"/>
    </row>
    <row r="480" spans="1:6" ht="14.25" hidden="1" customHeight="1" x14ac:dyDescent="0.35">
      <c r="A480" s="1"/>
      <c r="B480" s="1"/>
      <c r="C480" s="1"/>
      <c r="D480" s="1"/>
      <c r="E480" s="1"/>
      <c r="F480" s="1"/>
    </row>
    <row r="481" spans="1:6" ht="14.25" hidden="1" customHeight="1" x14ac:dyDescent="0.35">
      <c r="A481" s="1"/>
      <c r="B481" s="1"/>
      <c r="C481" s="1"/>
      <c r="D481" s="1"/>
      <c r="E481" s="1"/>
      <c r="F481" s="1"/>
    </row>
    <row r="482" spans="1:6" ht="14.25" hidden="1" customHeight="1" x14ac:dyDescent="0.35">
      <c r="A482" s="1"/>
      <c r="B482" s="1"/>
      <c r="C482" s="1"/>
      <c r="D482" s="1"/>
      <c r="E482" s="1"/>
      <c r="F482" s="1"/>
    </row>
    <row r="483" spans="1:6" ht="14.25" hidden="1" customHeight="1" x14ac:dyDescent="0.35">
      <c r="A483" s="1"/>
      <c r="B483" s="1"/>
      <c r="C483" s="1"/>
      <c r="D483" s="1"/>
      <c r="E483" s="1"/>
      <c r="F483" s="1"/>
    </row>
    <row r="484" spans="1:6" ht="14.25" hidden="1" customHeight="1" x14ac:dyDescent="0.35">
      <c r="A484" s="1"/>
      <c r="B484" s="1"/>
      <c r="C484" s="1"/>
      <c r="D484" s="1"/>
      <c r="E484" s="1"/>
      <c r="F484" s="1"/>
    </row>
    <row r="485" spans="1:6" ht="14.25" hidden="1" customHeight="1" x14ac:dyDescent="0.35">
      <c r="A485" s="1"/>
      <c r="B485" s="1"/>
      <c r="C485" s="1"/>
      <c r="D485" s="1"/>
      <c r="E485" s="1"/>
      <c r="F485" s="1"/>
    </row>
    <row r="486" spans="1:6" ht="14.25" hidden="1" customHeight="1" x14ac:dyDescent="0.35">
      <c r="A486" s="1"/>
      <c r="B486" s="1"/>
      <c r="C486" s="1"/>
      <c r="D486" s="1"/>
      <c r="E486" s="1"/>
      <c r="F486" s="1"/>
    </row>
    <row r="487" spans="1:6" ht="14.25" hidden="1" customHeight="1" x14ac:dyDescent="0.35">
      <c r="A487" s="1"/>
      <c r="B487" s="1"/>
      <c r="C487" s="1"/>
      <c r="D487" s="1"/>
      <c r="E487" s="1"/>
      <c r="F487" s="1"/>
    </row>
    <row r="488" spans="1:6" ht="14.25" hidden="1" customHeight="1" x14ac:dyDescent="0.35">
      <c r="A488" s="1"/>
      <c r="B488" s="1"/>
      <c r="C488" s="1"/>
      <c r="D488" s="1"/>
      <c r="E488" s="1"/>
      <c r="F488" s="1"/>
    </row>
    <row r="489" spans="1:6" ht="14.25" hidden="1" customHeight="1" x14ac:dyDescent="0.35">
      <c r="A489" s="1"/>
      <c r="B489" s="1"/>
      <c r="C489" s="1"/>
      <c r="D489" s="1"/>
      <c r="E489" s="1"/>
      <c r="F489" s="1"/>
    </row>
    <row r="490" spans="1:6" ht="14.25" hidden="1" customHeight="1" x14ac:dyDescent="0.35">
      <c r="A490" s="1"/>
      <c r="B490" s="1"/>
      <c r="C490" s="1"/>
      <c r="D490" s="1"/>
      <c r="E490" s="1"/>
      <c r="F490" s="1"/>
    </row>
    <row r="491" spans="1:6" ht="14.25" hidden="1" customHeight="1" x14ac:dyDescent="0.35">
      <c r="A491" s="1"/>
      <c r="B491" s="1"/>
      <c r="C491" s="1"/>
      <c r="D491" s="1"/>
      <c r="E491" s="1"/>
      <c r="F491" s="1"/>
    </row>
    <row r="492" spans="1:6" ht="14.25" hidden="1" customHeight="1" x14ac:dyDescent="0.35">
      <c r="A492" s="1"/>
      <c r="B492" s="1"/>
      <c r="C492" s="1"/>
      <c r="D492" s="1"/>
      <c r="E492" s="1"/>
      <c r="F492" s="1"/>
    </row>
    <row r="493" spans="1:6" ht="14.25" hidden="1" customHeight="1" x14ac:dyDescent="0.35">
      <c r="A493" s="1"/>
      <c r="B493" s="1"/>
      <c r="C493" s="1"/>
      <c r="D493" s="1"/>
      <c r="E493" s="1"/>
      <c r="F493" s="1"/>
    </row>
    <row r="494" spans="1:6" ht="14.25" hidden="1" customHeight="1" x14ac:dyDescent="0.35">
      <c r="A494" s="1"/>
      <c r="B494" s="1"/>
      <c r="C494" s="1"/>
      <c r="D494" s="1"/>
      <c r="E494" s="1"/>
      <c r="F494" s="1"/>
    </row>
    <row r="495" spans="1:6" ht="14.25" hidden="1" customHeight="1" x14ac:dyDescent="0.35">
      <c r="A495" s="1"/>
      <c r="B495" s="1"/>
      <c r="C495" s="1"/>
      <c r="D495" s="1"/>
      <c r="E495" s="1"/>
      <c r="F495" s="1"/>
    </row>
    <row r="496" spans="1:6" ht="14.25" hidden="1" customHeight="1" x14ac:dyDescent="0.35">
      <c r="A496" s="1"/>
      <c r="B496" s="1"/>
      <c r="C496" s="1"/>
      <c r="D496" s="1"/>
      <c r="E496" s="1"/>
      <c r="F496" s="1"/>
    </row>
    <row r="497" spans="1:6" ht="14.25" hidden="1" customHeight="1" x14ac:dyDescent="0.35">
      <c r="A497" s="1"/>
      <c r="B497" s="1"/>
      <c r="C497" s="1"/>
      <c r="D497" s="1"/>
      <c r="E497" s="1"/>
      <c r="F497" s="1"/>
    </row>
    <row r="498" spans="1:6" ht="14.25" hidden="1" customHeight="1" x14ac:dyDescent="0.35">
      <c r="A498" s="1"/>
      <c r="B498" s="1"/>
      <c r="C498" s="1"/>
      <c r="D498" s="1"/>
      <c r="E498" s="1"/>
      <c r="F498" s="1"/>
    </row>
    <row r="499" spans="1:6" ht="14.25" hidden="1" customHeight="1" x14ac:dyDescent="0.35">
      <c r="A499" s="1"/>
      <c r="B499" s="1"/>
      <c r="C499" s="1"/>
      <c r="D499" s="1"/>
      <c r="E499" s="1"/>
      <c r="F499" s="1"/>
    </row>
    <row r="500" spans="1:6" ht="14.25" hidden="1" customHeight="1" x14ac:dyDescent="0.35">
      <c r="A500" s="1"/>
      <c r="B500" s="1"/>
      <c r="C500" s="1"/>
      <c r="D500" s="1"/>
      <c r="E500" s="1"/>
      <c r="F500" s="1"/>
    </row>
    <row r="501" spans="1:6" ht="14.25" hidden="1" customHeight="1" x14ac:dyDescent="0.35">
      <c r="A501" s="1"/>
      <c r="B501" s="1"/>
      <c r="C501" s="1"/>
      <c r="D501" s="1"/>
      <c r="E501" s="1"/>
      <c r="F501" s="1"/>
    </row>
    <row r="502" spans="1:6" ht="14.25" hidden="1" customHeight="1" x14ac:dyDescent="0.35">
      <c r="A502" s="1"/>
      <c r="B502" s="1"/>
      <c r="C502" s="1"/>
      <c r="D502" s="1"/>
      <c r="E502" s="1"/>
      <c r="F502" s="1"/>
    </row>
    <row r="503" spans="1:6" ht="14.25" hidden="1" customHeight="1" x14ac:dyDescent="0.35">
      <c r="A503" s="1"/>
      <c r="B503" s="1"/>
      <c r="C503" s="1"/>
      <c r="D503" s="1"/>
      <c r="E503" s="1"/>
      <c r="F503" s="1"/>
    </row>
    <row r="504" spans="1:6" ht="14.25" hidden="1" customHeight="1" x14ac:dyDescent="0.35">
      <c r="A504" s="1"/>
      <c r="B504" s="1"/>
      <c r="C504" s="1"/>
      <c r="D504" s="1"/>
      <c r="E504" s="1"/>
      <c r="F504" s="1"/>
    </row>
    <row r="505" spans="1:6" ht="14.25" hidden="1" customHeight="1" x14ac:dyDescent="0.35">
      <c r="A505" s="1"/>
      <c r="B505" s="1"/>
      <c r="C505" s="1"/>
      <c r="D505" s="1"/>
      <c r="E505" s="1"/>
      <c r="F505" s="1"/>
    </row>
    <row r="506" spans="1:6" ht="14.25" hidden="1" customHeight="1" x14ac:dyDescent="0.35">
      <c r="A506" s="1"/>
      <c r="B506" s="1"/>
      <c r="C506" s="1"/>
      <c r="D506" s="1"/>
      <c r="E506" s="1"/>
      <c r="F506" s="1"/>
    </row>
    <row r="507" spans="1:6" ht="14.25" hidden="1" customHeight="1" x14ac:dyDescent="0.35">
      <c r="A507" s="1"/>
      <c r="B507" s="1"/>
      <c r="C507" s="1"/>
      <c r="D507" s="1"/>
      <c r="E507" s="1"/>
      <c r="F507" s="1"/>
    </row>
    <row r="508" spans="1:6" ht="14.25" hidden="1" customHeight="1" x14ac:dyDescent="0.35">
      <c r="A508" s="1"/>
      <c r="B508" s="1"/>
      <c r="C508" s="1"/>
      <c r="D508" s="1"/>
      <c r="E508" s="1"/>
      <c r="F508" s="1"/>
    </row>
    <row r="509" spans="1:6" ht="14.25" hidden="1" customHeight="1" x14ac:dyDescent="0.35">
      <c r="A509" s="1"/>
      <c r="B509" s="1"/>
      <c r="C509" s="1"/>
      <c r="D509" s="1"/>
      <c r="E509" s="1"/>
      <c r="F509" s="1"/>
    </row>
    <row r="510" spans="1:6" ht="14.25" hidden="1" customHeight="1" x14ac:dyDescent="0.35">
      <c r="A510" s="1"/>
      <c r="B510" s="1"/>
      <c r="C510" s="1"/>
      <c r="D510" s="1"/>
      <c r="E510" s="1"/>
      <c r="F510" s="1"/>
    </row>
    <row r="511" spans="1:6" ht="14.25" hidden="1" customHeight="1" x14ac:dyDescent="0.35">
      <c r="A511" s="1"/>
      <c r="B511" s="1"/>
      <c r="C511" s="1"/>
      <c r="D511" s="1"/>
      <c r="E511" s="1"/>
      <c r="F511" s="1"/>
    </row>
    <row r="512" spans="1:6" ht="14.25" hidden="1" customHeight="1" x14ac:dyDescent="0.35">
      <c r="A512" s="1"/>
      <c r="B512" s="1"/>
      <c r="C512" s="1"/>
      <c r="D512" s="1"/>
      <c r="E512" s="1"/>
      <c r="F512" s="1"/>
    </row>
    <row r="513" spans="1:6" ht="14.25" hidden="1" customHeight="1" x14ac:dyDescent="0.35">
      <c r="A513" s="1"/>
      <c r="B513" s="1"/>
      <c r="C513" s="1"/>
      <c r="D513" s="1"/>
      <c r="E513" s="1"/>
      <c r="F513" s="1"/>
    </row>
    <row r="514" spans="1:6" ht="14.25" hidden="1" customHeight="1" x14ac:dyDescent="0.35">
      <c r="A514" s="1"/>
      <c r="B514" s="1"/>
      <c r="C514" s="1"/>
      <c r="D514" s="1"/>
      <c r="E514" s="1"/>
      <c r="F514" s="1"/>
    </row>
    <row r="515" spans="1:6" ht="14.25" hidden="1" customHeight="1" x14ac:dyDescent="0.35">
      <c r="A515" s="1"/>
      <c r="B515" s="1"/>
      <c r="C515" s="1"/>
      <c r="D515" s="1"/>
      <c r="E515" s="1"/>
      <c r="F515" s="1"/>
    </row>
    <row r="516" spans="1:6" ht="14.25" hidden="1" customHeight="1" x14ac:dyDescent="0.35">
      <c r="A516" s="1"/>
      <c r="B516" s="1"/>
      <c r="C516" s="1"/>
      <c r="D516" s="1"/>
      <c r="E516" s="1"/>
      <c r="F516" s="1"/>
    </row>
    <row r="517" spans="1:6" ht="14.25" hidden="1" customHeight="1" x14ac:dyDescent="0.35">
      <c r="A517" s="1"/>
      <c r="B517" s="1"/>
      <c r="C517" s="1"/>
      <c r="D517" s="1"/>
      <c r="E517" s="1"/>
      <c r="F517" s="1"/>
    </row>
    <row r="518" spans="1:6" ht="14.25" hidden="1" customHeight="1" x14ac:dyDescent="0.35">
      <c r="A518" s="1"/>
      <c r="B518" s="1"/>
      <c r="C518" s="1"/>
      <c r="D518" s="1"/>
      <c r="E518" s="1"/>
      <c r="F518" s="1"/>
    </row>
    <row r="519" spans="1:6" ht="14.25" hidden="1" customHeight="1" x14ac:dyDescent="0.35">
      <c r="A519" s="1"/>
      <c r="B519" s="1"/>
      <c r="C519" s="1"/>
      <c r="D519" s="1"/>
      <c r="E519" s="1"/>
      <c r="F519" s="1"/>
    </row>
    <row r="520" spans="1:6" ht="14.25" hidden="1" customHeight="1" x14ac:dyDescent="0.35">
      <c r="A520" s="1"/>
      <c r="B520" s="1"/>
      <c r="C520" s="1"/>
      <c r="D520" s="1"/>
      <c r="E520" s="1"/>
      <c r="F520" s="1"/>
    </row>
    <row r="521" spans="1:6" ht="14.25" hidden="1" customHeight="1" x14ac:dyDescent="0.35">
      <c r="A521" s="1"/>
      <c r="B521" s="1"/>
      <c r="C521" s="1"/>
      <c r="D521" s="1"/>
      <c r="E521" s="1"/>
      <c r="F521" s="1"/>
    </row>
    <row r="522" spans="1:6" ht="14.25" hidden="1" customHeight="1" x14ac:dyDescent="0.35">
      <c r="A522" s="1"/>
      <c r="B522" s="1"/>
      <c r="C522" s="1"/>
      <c r="D522" s="1"/>
      <c r="E522" s="1"/>
      <c r="F522" s="1"/>
    </row>
    <row r="523" spans="1:6" ht="14.25" hidden="1" customHeight="1" x14ac:dyDescent="0.35">
      <c r="A523" s="1"/>
      <c r="B523" s="1"/>
      <c r="C523" s="1"/>
      <c r="D523" s="1"/>
      <c r="E523" s="1"/>
      <c r="F523" s="1"/>
    </row>
    <row r="524" spans="1:6" ht="14.25" hidden="1" customHeight="1" x14ac:dyDescent="0.35">
      <c r="A524" s="1"/>
      <c r="B524" s="1"/>
      <c r="C524" s="1"/>
      <c r="D524" s="1"/>
      <c r="E524" s="1"/>
      <c r="F524" s="1"/>
    </row>
    <row r="525" spans="1:6" ht="14.25" hidden="1" customHeight="1" x14ac:dyDescent="0.35">
      <c r="A525" s="1"/>
      <c r="B525" s="1"/>
      <c r="C525" s="1"/>
      <c r="D525" s="1"/>
      <c r="E525" s="1"/>
      <c r="F525" s="1"/>
    </row>
    <row r="526" spans="1:6" ht="14.25" hidden="1" customHeight="1" x14ac:dyDescent="0.35">
      <c r="A526" s="1"/>
      <c r="B526" s="1"/>
      <c r="C526" s="1"/>
      <c r="D526" s="1"/>
      <c r="E526" s="1"/>
      <c r="F526" s="1"/>
    </row>
    <row r="527" spans="1:6" ht="14.25" hidden="1" customHeight="1" x14ac:dyDescent="0.35">
      <c r="A527" s="1"/>
      <c r="B527" s="1"/>
      <c r="C527" s="1"/>
      <c r="D527" s="1"/>
      <c r="E527" s="1"/>
      <c r="F527" s="1"/>
    </row>
    <row r="528" spans="1:6" ht="14.25" hidden="1" customHeight="1" x14ac:dyDescent="0.35">
      <c r="A528" s="1"/>
      <c r="B528" s="1"/>
      <c r="C528" s="1"/>
      <c r="D528" s="1"/>
      <c r="E528" s="1"/>
      <c r="F528" s="1"/>
    </row>
    <row r="529" spans="1:6" ht="14.25" hidden="1" customHeight="1" x14ac:dyDescent="0.35">
      <c r="A529" s="1"/>
      <c r="B529" s="1"/>
      <c r="C529" s="1"/>
      <c r="D529" s="1"/>
      <c r="E529" s="1"/>
      <c r="F529" s="1"/>
    </row>
    <row r="530" spans="1:6" ht="14.25" hidden="1" customHeight="1" x14ac:dyDescent="0.35">
      <c r="A530" s="1"/>
      <c r="B530" s="1"/>
      <c r="C530" s="1"/>
      <c r="D530" s="1"/>
      <c r="E530" s="1"/>
      <c r="F530" s="1"/>
    </row>
    <row r="531" spans="1:6" ht="14.25" hidden="1" customHeight="1" x14ac:dyDescent="0.35">
      <c r="A531" s="1"/>
      <c r="B531" s="1"/>
      <c r="C531" s="1"/>
      <c r="D531" s="1"/>
      <c r="E531" s="1"/>
      <c r="F531" s="1"/>
    </row>
    <row r="532" spans="1:6" ht="14.25" hidden="1" customHeight="1" x14ac:dyDescent="0.35">
      <c r="A532" s="1"/>
      <c r="B532" s="1"/>
      <c r="C532" s="1"/>
      <c r="D532" s="1"/>
      <c r="E532" s="1"/>
      <c r="F532" s="1"/>
    </row>
    <row r="533" spans="1:6" ht="14.25" hidden="1" customHeight="1" x14ac:dyDescent="0.35">
      <c r="A533" s="1"/>
      <c r="B533" s="1"/>
      <c r="C533" s="1"/>
      <c r="D533" s="1"/>
      <c r="E533" s="1"/>
      <c r="F533" s="1"/>
    </row>
    <row r="534" spans="1:6" ht="14.25" hidden="1" customHeight="1" x14ac:dyDescent="0.35">
      <c r="A534" s="1"/>
      <c r="B534" s="1"/>
      <c r="C534" s="1"/>
      <c r="D534" s="1"/>
      <c r="E534" s="1"/>
      <c r="F534" s="1"/>
    </row>
    <row r="535" spans="1:6" ht="14.25" hidden="1" customHeight="1" x14ac:dyDescent="0.35">
      <c r="A535" s="1"/>
      <c r="B535" s="1"/>
      <c r="C535" s="1"/>
      <c r="D535" s="1"/>
      <c r="E535" s="1"/>
      <c r="F535" s="1"/>
    </row>
    <row r="536" spans="1:6" ht="14.25" hidden="1" customHeight="1" x14ac:dyDescent="0.35">
      <c r="A536" s="1"/>
      <c r="B536" s="1"/>
      <c r="C536" s="1"/>
      <c r="D536" s="1"/>
      <c r="E536" s="1"/>
      <c r="F536" s="1"/>
    </row>
    <row r="537" spans="1:6" ht="14.25" hidden="1" customHeight="1" x14ac:dyDescent="0.35">
      <c r="A537" s="1"/>
      <c r="B537" s="1"/>
      <c r="C537" s="1"/>
      <c r="D537" s="1"/>
      <c r="E537" s="1"/>
      <c r="F537" s="1"/>
    </row>
    <row r="538" spans="1:6" ht="14.25" hidden="1" customHeight="1" x14ac:dyDescent="0.35">
      <c r="A538" s="1"/>
      <c r="B538" s="1"/>
      <c r="C538" s="1"/>
      <c r="D538" s="1"/>
      <c r="E538" s="1"/>
      <c r="F538" s="1"/>
    </row>
    <row r="539" spans="1:6" ht="14.25" hidden="1" customHeight="1" x14ac:dyDescent="0.35">
      <c r="A539" s="1"/>
      <c r="B539" s="1"/>
      <c r="C539" s="1"/>
      <c r="D539" s="1"/>
      <c r="E539" s="1"/>
      <c r="F539" s="1"/>
    </row>
    <row r="540" spans="1:6" ht="14.25" hidden="1" customHeight="1" x14ac:dyDescent="0.35">
      <c r="A540" s="1"/>
      <c r="B540" s="1"/>
      <c r="C540" s="1"/>
      <c r="D540" s="1"/>
      <c r="E540" s="1"/>
      <c r="F540" s="1"/>
    </row>
    <row r="541" spans="1:6" ht="14.25" hidden="1" customHeight="1" x14ac:dyDescent="0.35">
      <c r="A541" s="1"/>
      <c r="B541" s="1"/>
      <c r="C541" s="1"/>
      <c r="D541" s="1"/>
      <c r="E541" s="1"/>
      <c r="F541" s="1"/>
    </row>
    <row r="542" spans="1:6" ht="14.25" hidden="1" customHeight="1" x14ac:dyDescent="0.35">
      <c r="A542" s="1"/>
      <c r="B542" s="1"/>
      <c r="C542" s="1"/>
      <c r="D542" s="1"/>
      <c r="E542" s="1"/>
      <c r="F542" s="1"/>
    </row>
    <row r="543" spans="1:6" ht="14.25" hidden="1" customHeight="1" x14ac:dyDescent="0.35">
      <c r="A543" s="1"/>
      <c r="B543" s="1"/>
      <c r="C543" s="1"/>
      <c r="D543" s="1"/>
      <c r="E543" s="1"/>
      <c r="F543" s="1"/>
    </row>
    <row r="544" spans="1:6" ht="14.25" hidden="1" customHeight="1" x14ac:dyDescent="0.35">
      <c r="A544" s="1"/>
      <c r="B544" s="1"/>
      <c r="C544" s="1"/>
      <c r="D544" s="1"/>
      <c r="E544" s="1"/>
      <c r="F544" s="1"/>
    </row>
    <row r="545" spans="1:6" ht="14.25" hidden="1" customHeight="1" x14ac:dyDescent="0.35">
      <c r="A545" s="1"/>
      <c r="B545" s="1"/>
      <c r="C545" s="1"/>
      <c r="D545" s="1"/>
      <c r="E545" s="1"/>
      <c r="F545" s="1"/>
    </row>
    <row r="546" spans="1:6" ht="14.25" hidden="1" customHeight="1" x14ac:dyDescent="0.35">
      <c r="A546" s="1"/>
      <c r="B546" s="1"/>
      <c r="C546" s="1"/>
      <c r="D546" s="1"/>
      <c r="E546" s="1"/>
      <c r="F546" s="1"/>
    </row>
    <row r="547" spans="1:6" ht="14.25" hidden="1" customHeight="1" x14ac:dyDescent="0.35">
      <c r="A547" s="1"/>
      <c r="B547" s="1"/>
      <c r="C547" s="1"/>
      <c r="D547" s="1"/>
      <c r="E547" s="1"/>
      <c r="F547" s="1"/>
    </row>
    <row r="548" spans="1:6" ht="14.25" hidden="1" customHeight="1" x14ac:dyDescent="0.35">
      <c r="A548" s="1"/>
      <c r="B548" s="1"/>
      <c r="C548" s="1"/>
      <c r="D548" s="1"/>
      <c r="E548" s="1"/>
      <c r="F548" s="1"/>
    </row>
    <row r="549" spans="1:6" ht="14.25" hidden="1" customHeight="1" x14ac:dyDescent="0.35">
      <c r="A549" s="1"/>
      <c r="B549" s="1"/>
      <c r="C549" s="1"/>
      <c r="D549" s="1"/>
      <c r="E549" s="1"/>
      <c r="F549" s="1"/>
    </row>
    <row r="550" spans="1:6" ht="14.25" hidden="1" customHeight="1" x14ac:dyDescent="0.35">
      <c r="A550" s="1"/>
      <c r="B550" s="1"/>
      <c r="C550" s="1"/>
      <c r="D550" s="1"/>
      <c r="E550" s="1"/>
      <c r="F550" s="1"/>
    </row>
    <row r="551" spans="1:6" ht="14.25" hidden="1" customHeight="1" x14ac:dyDescent="0.35">
      <c r="A551" s="1"/>
      <c r="B551" s="1"/>
      <c r="C551" s="1"/>
      <c r="D551" s="1"/>
      <c r="E551" s="1"/>
      <c r="F551" s="1"/>
    </row>
    <row r="552" spans="1:6" ht="14.25" hidden="1" customHeight="1" x14ac:dyDescent="0.35">
      <c r="A552" s="1"/>
      <c r="B552" s="1"/>
      <c r="C552" s="1"/>
      <c r="D552" s="1"/>
      <c r="E552" s="1"/>
      <c r="F552" s="1"/>
    </row>
    <row r="553" spans="1:6" ht="14.25" hidden="1" customHeight="1" x14ac:dyDescent="0.35">
      <c r="A553" s="1"/>
      <c r="B553" s="1"/>
      <c r="C553" s="1"/>
      <c r="D553" s="1"/>
      <c r="E553" s="1"/>
      <c r="F553" s="1"/>
    </row>
    <row r="554" spans="1:6" ht="14.25" hidden="1" customHeight="1" x14ac:dyDescent="0.35">
      <c r="A554" s="1"/>
      <c r="B554" s="1"/>
      <c r="C554" s="1"/>
      <c r="D554" s="1"/>
      <c r="E554" s="1"/>
      <c r="F554" s="1"/>
    </row>
    <row r="555" spans="1:6" ht="14.25" hidden="1" customHeight="1" x14ac:dyDescent="0.35">
      <c r="A555" s="1"/>
      <c r="B555" s="1"/>
      <c r="C555" s="1"/>
      <c r="D555" s="1"/>
      <c r="E555" s="1"/>
      <c r="F555" s="1"/>
    </row>
    <row r="556" spans="1:6" ht="14.25" hidden="1" customHeight="1" x14ac:dyDescent="0.35">
      <c r="A556" s="1"/>
      <c r="B556" s="1"/>
      <c r="C556" s="1"/>
      <c r="D556" s="1"/>
      <c r="E556" s="1"/>
      <c r="F556" s="1"/>
    </row>
    <row r="557" spans="1:6" ht="14.25" hidden="1" customHeight="1" x14ac:dyDescent="0.35">
      <c r="A557" s="1"/>
      <c r="B557" s="1"/>
      <c r="C557" s="1"/>
      <c r="D557" s="1"/>
      <c r="E557" s="1"/>
      <c r="F557" s="1"/>
    </row>
    <row r="558" spans="1:6" ht="14.25" hidden="1" customHeight="1" x14ac:dyDescent="0.35">
      <c r="A558" s="1"/>
      <c r="B558" s="1"/>
      <c r="C558" s="1"/>
      <c r="D558" s="1"/>
      <c r="E558" s="1"/>
      <c r="F558" s="1"/>
    </row>
    <row r="559" spans="1:6" ht="14.25" hidden="1" customHeight="1" x14ac:dyDescent="0.35">
      <c r="A559" s="1"/>
      <c r="B559" s="1"/>
      <c r="C559" s="1"/>
      <c r="D559" s="1"/>
      <c r="E559" s="1"/>
      <c r="F559" s="1"/>
    </row>
    <row r="560" spans="1:6" ht="14.25" hidden="1" customHeight="1" x14ac:dyDescent="0.35">
      <c r="A560" s="1"/>
      <c r="B560" s="1"/>
      <c r="C560" s="1"/>
      <c r="D560" s="1"/>
      <c r="E560" s="1"/>
      <c r="F560" s="1"/>
    </row>
    <row r="561" spans="1:6" ht="14.25" hidden="1" customHeight="1" x14ac:dyDescent="0.35">
      <c r="A561" s="1"/>
      <c r="B561" s="1"/>
      <c r="C561" s="1"/>
      <c r="D561" s="1"/>
      <c r="E561" s="1"/>
      <c r="F561" s="1"/>
    </row>
    <row r="562" spans="1:6" ht="14.25" hidden="1" customHeight="1" x14ac:dyDescent="0.35">
      <c r="A562" s="1"/>
      <c r="B562" s="1"/>
      <c r="C562" s="1"/>
      <c r="D562" s="1"/>
      <c r="E562" s="1"/>
      <c r="F562" s="1"/>
    </row>
    <row r="563" spans="1:6" ht="14.25" hidden="1" customHeight="1" x14ac:dyDescent="0.35">
      <c r="A563" s="1"/>
      <c r="B563" s="1"/>
      <c r="C563" s="1"/>
      <c r="D563" s="1"/>
      <c r="E563" s="1"/>
      <c r="F563" s="1"/>
    </row>
    <row r="564" spans="1:6" ht="14.25" hidden="1" customHeight="1" x14ac:dyDescent="0.35">
      <c r="A564" s="1"/>
      <c r="B564" s="1"/>
      <c r="C564" s="1"/>
      <c r="D564" s="1"/>
      <c r="E564" s="1"/>
      <c r="F564" s="1"/>
    </row>
    <row r="565" spans="1:6" ht="14.25" hidden="1" customHeight="1" x14ac:dyDescent="0.35">
      <c r="A565" s="1"/>
      <c r="B565" s="1"/>
      <c r="C565" s="1"/>
      <c r="D565" s="1"/>
      <c r="E565" s="1"/>
      <c r="F565" s="1"/>
    </row>
    <row r="566" spans="1:6" ht="14.25" hidden="1" customHeight="1" x14ac:dyDescent="0.35">
      <c r="A566" s="1"/>
      <c r="B566" s="1"/>
      <c r="C566" s="1"/>
      <c r="D566" s="1"/>
      <c r="E566" s="1"/>
      <c r="F566" s="1"/>
    </row>
    <row r="567" spans="1:6" ht="14.25" hidden="1" customHeight="1" x14ac:dyDescent="0.35">
      <c r="A567" s="1"/>
      <c r="B567" s="1"/>
      <c r="C567" s="1"/>
      <c r="D567" s="1"/>
      <c r="E567" s="1"/>
      <c r="F567" s="1"/>
    </row>
    <row r="568" spans="1:6" ht="14.25" hidden="1" customHeight="1" x14ac:dyDescent="0.35">
      <c r="A568" s="1"/>
      <c r="B568" s="1"/>
      <c r="C568" s="1"/>
      <c r="D568" s="1"/>
      <c r="E568" s="1"/>
      <c r="F568" s="1"/>
    </row>
    <row r="569" spans="1:6" ht="14.25" hidden="1" customHeight="1" x14ac:dyDescent="0.35">
      <c r="A569" s="1"/>
      <c r="B569" s="1"/>
      <c r="C569" s="1"/>
      <c r="D569" s="1"/>
      <c r="E569" s="1"/>
      <c r="F569" s="1"/>
    </row>
    <row r="570" spans="1:6" ht="14.25" hidden="1" customHeight="1" x14ac:dyDescent="0.35">
      <c r="A570" s="1"/>
      <c r="B570" s="1"/>
      <c r="C570" s="1"/>
      <c r="D570" s="1"/>
      <c r="E570" s="1"/>
      <c r="F570" s="1"/>
    </row>
    <row r="571" spans="1:6" ht="14.25" hidden="1" customHeight="1" x14ac:dyDescent="0.35">
      <c r="A571" s="1"/>
      <c r="B571" s="1"/>
      <c r="C571" s="1"/>
      <c r="D571" s="1"/>
      <c r="E571" s="1"/>
      <c r="F571" s="1"/>
    </row>
    <row r="572" spans="1:6" ht="14.25" hidden="1" customHeight="1" x14ac:dyDescent="0.35">
      <c r="A572" s="1"/>
      <c r="B572" s="1"/>
      <c r="C572" s="1"/>
      <c r="D572" s="1"/>
      <c r="E572" s="1"/>
      <c r="F572" s="1"/>
    </row>
    <row r="573" spans="1:6" ht="14.25" hidden="1" customHeight="1" x14ac:dyDescent="0.35">
      <c r="A573" s="1"/>
      <c r="B573" s="1"/>
      <c r="C573" s="1"/>
      <c r="D573" s="1"/>
      <c r="E573" s="1"/>
      <c r="F573" s="1"/>
    </row>
    <row r="574" spans="1:6" ht="14.25" hidden="1" customHeight="1" x14ac:dyDescent="0.35">
      <c r="A574" s="1"/>
      <c r="B574" s="1"/>
      <c r="C574" s="1"/>
      <c r="D574" s="1"/>
      <c r="E574" s="1"/>
      <c r="F574" s="1"/>
    </row>
    <row r="575" spans="1:6" ht="14.25" hidden="1" customHeight="1" x14ac:dyDescent="0.35">
      <c r="A575" s="1"/>
      <c r="B575" s="1"/>
      <c r="C575" s="1"/>
      <c r="D575" s="1"/>
      <c r="E575" s="1"/>
      <c r="F575" s="1"/>
    </row>
    <row r="576" spans="1:6" ht="14.25" hidden="1" customHeight="1" x14ac:dyDescent="0.35">
      <c r="A576" s="1"/>
      <c r="B576" s="1"/>
      <c r="C576" s="1"/>
      <c r="D576" s="1"/>
      <c r="E576" s="1"/>
      <c r="F576" s="1"/>
    </row>
    <row r="577" spans="1:6" ht="14.25" hidden="1" customHeight="1" x14ac:dyDescent="0.35">
      <c r="A577" s="1"/>
      <c r="B577" s="1"/>
      <c r="C577" s="1"/>
      <c r="D577" s="1"/>
      <c r="E577" s="1"/>
      <c r="F577" s="1"/>
    </row>
    <row r="578" spans="1:6" ht="14.25" hidden="1" customHeight="1" x14ac:dyDescent="0.35">
      <c r="A578" s="1"/>
      <c r="B578" s="1"/>
      <c r="C578" s="1"/>
      <c r="D578" s="1"/>
      <c r="E578" s="1"/>
      <c r="F578" s="1"/>
    </row>
    <row r="579" spans="1:6" ht="14.25" hidden="1" customHeight="1" x14ac:dyDescent="0.35">
      <c r="A579" s="1"/>
      <c r="B579" s="1"/>
      <c r="C579" s="1"/>
      <c r="D579" s="1"/>
      <c r="E579" s="1"/>
      <c r="F579" s="1"/>
    </row>
    <row r="580" spans="1:6" ht="14.25" hidden="1" customHeight="1" x14ac:dyDescent="0.35">
      <c r="A580" s="1"/>
      <c r="B580" s="1"/>
      <c r="C580" s="1"/>
      <c r="D580" s="1"/>
      <c r="E580" s="1"/>
      <c r="F580" s="1"/>
    </row>
    <row r="581" spans="1:6" ht="14.25" hidden="1" customHeight="1" x14ac:dyDescent="0.35">
      <c r="A581" s="1"/>
      <c r="B581" s="1"/>
      <c r="C581" s="1"/>
      <c r="D581" s="1"/>
      <c r="E581" s="1"/>
      <c r="F581" s="1"/>
    </row>
    <row r="582" spans="1:6" ht="14.25" hidden="1" customHeight="1" x14ac:dyDescent="0.35">
      <c r="A582" s="1"/>
      <c r="B582" s="1"/>
      <c r="C582" s="1"/>
      <c r="D582" s="1"/>
      <c r="E582" s="1"/>
      <c r="F582" s="1"/>
    </row>
    <row r="583" spans="1:6" ht="14.25" hidden="1" customHeight="1" x14ac:dyDescent="0.35">
      <c r="A583" s="1"/>
      <c r="B583" s="1"/>
      <c r="C583" s="1"/>
      <c r="D583" s="1"/>
      <c r="E583" s="1"/>
      <c r="F583" s="1"/>
    </row>
    <row r="584" spans="1:6" ht="14.25" hidden="1" customHeight="1" x14ac:dyDescent="0.35">
      <c r="A584" s="1"/>
      <c r="B584" s="1"/>
      <c r="C584" s="1"/>
      <c r="D584" s="1"/>
      <c r="E584" s="1"/>
      <c r="F584" s="1"/>
    </row>
    <row r="585" spans="1:6" ht="14.25" hidden="1" customHeight="1" x14ac:dyDescent="0.35">
      <c r="A585" s="1"/>
      <c r="B585" s="1"/>
      <c r="C585" s="1"/>
      <c r="D585" s="1"/>
      <c r="E585" s="1"/>
      <c r="F585" s="1"/>
    </row>
    <row r="586" spans="1:6" ht="14.25" hidden="1" customHeight="1" x14ac:dyDescent="0.35">
      <c r="A586" s="1"/>
      <c r="B586" s="1"/>
      <c r="C586" s="1"/>
      <c r="D586" s="1"/>
      <c r="E586" s="1"/>
      <c r="F586" s="1"/>
    </row>
    <row r="587" spans="1:6" ht="14.25" hidden="1" customHeight="1" x14ac:dyDescent="0.35">
      <c r="A587" s="1"/>
      <c r="B587" s="1"/>
      <c r="C587" s="1"/>
      <c r="D587" s="1"/>
      <c r="E587" s="1"/>
      <c r="F587" s="1"/>
    </row>
    <row r="588" spans="1:6" ht="14.25" hidden="1" customHeight="1" x14ac:dyDescent="0.35">
      <c r="A588" s="1"/>
      <c r="B588" s="1"/>
      <c r="C588" s="1"/>
      <c r="D588" s="1"/>
      <c r="E588" s="1"/>
      <c r="F588" s="1"/>
    </row>
    <row r="589" spans="1:6" ht="14.25" hidden="1" customHeight="1" x14ac:dyDescent="0.35">
      <c r="A589" s="1"/>
      <c r="B589" s="1"/>
      <c r="C589" s="1"/>
      <c r="D589" s="1"/>
      <c r="E589" s="1"/>
      <c r="F589" s="1"/>
    </row>
    <row r="590" spans="1:6" ht="14.25" hidden="1" customHeight="1" x14ac:dyDescent="0.35">
      <c r="A590" s="1"/>
      <c r="B590" s="1"/>
      <c r="C590" s="1"/>
      <c r="D590" s="1"/>
      <c r="E590" s="1"/>
      <c r="F590" s="1"/>
    </row>
    <row r="591" spans="1:6" ht="14.25" hidden="1" customHeight="1" x14ac:dyDescent="0.35">
      <c r="A591" s="1"/>
      <c r="B591" s="1"/>
      <c r="C591" s="1"/>
      <c r="D591" s="1"/>
      <c r="E591" s="1"/>
      <c r="F591" s="1"/>
    </row>
    <row r="592" spans="1:6" ht="14.25" hidden="1" customHeight="1" x14ac:dyDescent="0.35">
      <c r="A592" s="1"/>
      <c r="B592" s="1"/>
      <c r="C592" s="1"/>
      <c r="D592" s="1"/>
      <c r="E592" s="1"/>
      <c r="F592" s="1"/>
    </row>
    <row r="593" spans="1:6" ht="14.25" hidden="1" customHeight="1" x14ac:dyDescent="0.35">
      <c r="A593" s="1"/>
      <c r="B593" s="1"/>
      <c r="C593" s="1"/>
      <c r="D593" s="1"/>
      <c r="E593" s="1"/>
      <c r="F593" s="1"/>
    </row>
    <row r="594" spans="1:6" ht="14.25" hidden="1" customHeight="1" x14ac:dyDescent="0.35">
      <c r="A594" s="1"/>
      <c r="B594" s="1"/>
      <c r="C594" s="1"/>
      <c r="D594" s="1"/>
      <c r="E594" s="1"/>
      <c r="F594" s="1"/>
    </row>
    <row r="595" spans="1:6" ht="14.25" hidden="1" customHeight="1" x14ac:dyDescent="0.35">
      <c r="A595" s="1"/>
      <c r="B595" s="1"/>
      <c r="C595" s="1"/>
      <c r="D595" s="1"/>
      <c r="E595" s="1"/>
      <c r="F595" s="1"/>
    </row>
    <row r="596" spans="1:6" ht="14.25" hidden="1" customHeight="1" x14ac:dyDescent="0.35">
      <c r="A596" s="1"/>
      <c r="B596" s="1"/>
      <c r="C596" s="1"/>
      <c r="D596" s="1"/>
      <c r="E596" s="1"/>
      <c r="F596" s="1"/>
    </row>
    <row r="597" spans="1:6" ht="14.25" hidden="1" customHeight="1" x14ac:dyDescent="0.35">
      <c r="A597" s="1"/>
      <c r="B597" s="1"/>
      <c r="C597" s="1"/>
      <c r="D597" s="1"/>
      <c r="E597" s="1"/>
      <c r="F597" s="1"/>
    </row>
    <row r="598" spans="1:6" ht="14.25" hidden="1" customHeight="1" x14ac:dyDescent="0.35">
      <c r="A598" s="1"/>
      <c r="B598" s="1"/>
      <c r="C598" s="1"/>
      <c r="D598" s="1"/>
      <c r="E598" s="1"/>
      <c r="F598" s="1"/>
    </row>
    <row r="599" spans="1:6" ht="14.25" hidden="1" customHeight="1" x14ac:dyDescent="0.35">
      <c r="A599" s="1"/>
      <c r="B599" s="1"/>
      <c r="C599" s="1"/>
      <c r="D599" s="1"/>
      <c r="E599" s="1"/>
      <c r="F599" s="1"/>
    </row>
    <row r="600" spans="1:6" ht="14.25" hidden="1" customHeight="1" x14ac:dyDescent="0.35">
      <c r="A600" s="1"/>
      <c r="B600" s="1"/>
      <c r="C600" s="1"/>
      <c r="D600" s="1"/>
      <c r="E600" s="1"/>
      <c r="F600" s="1"/>
    </row>
    <row r="601" spans="1:6" ht="14.25" hidden="1" customHeight="1" x14ac:dyDescent="0.35">
      <c r="A601" s="1"/>
      <c r="B601" s="1"/>
      <c r="C601" s="1"/>
      <c r="D601" s="1"/>
      <c r="E601" s="1"/>
      <c r="F601" s="1"/>
    </row>
    <row r="602" spans="1:6" ht="14.25" hidden="1" customHeight="1" x14ac:dyDescent="0.35">
      <c r="A602" s="1"/>
      <c r="B602" s="1"/>
      <c r="C602" s="1"/>
      <c r="D602" s="1"/>
      <c r="E602" s="1"/>
      <c r="F602" s="1"/>
    </row>
    <row r="603" spans="1:6" ht="14.25" hidden="1" customHeight="1" x14ac:dyDescent="0.35">
      <c r="A603" s="1"/>
      <c r="B603" s="1"/>
      <c r="C603" s="1"/>
      <c r="D603" s="1"/>
      <c r="E603" s="1"/>
      <c r="F603" s="1"/>
    </row>
    <row r="604" spans="1:6" ht="14.25" hidden="1" customHeight="1" x14ac:dyDescent="0.35">
      <c r="A604" s="1"/>
      <c r="B604" s="1"/>
      <c r="C604" s="1"/>
      <c r="D604" s="1"/>
      <c r="E604" s="1"/>
      <c r="F604" s="1"/>
    </row>
    <row r="605" spans="1:6" ht="14.25" hidden="1" customHeight="1" x14ac:dyDescent="0.35">
      <c r="A605" s="1"/>
      <c r="B605" s="1"/>
      <c r="C605" s="1"/>
      <c r="D605" s="1"/>
      <c r="E605" s="1"/>
      <c r="F605" s="1"/>
    </row>
    <row r="606" spans="1:6" ht="14.25" hidden="1" customHeight="1" x14ac:dyDescent="0.35">
      <c r="A606" s="1"/>
      <c r="B606" s="1"/>
      <c r="C606" s="1"/>
      <c r="D606" s="1"/>
      <c r="E606" s="1"/>
      <c r="F606" s="1"/>
    </row>
    <row r="607" spans="1:6" ht="14.25" hidden="1" customHeight="1" x14ac:dyDescent="0.35">
      <c r="A607" s="1"/>
      <c r="B607" s="1"/>
      <c r="C607" s="1"/>
      <c r="D607" s="1"/>
      <c r="E607" s="1"/>
      <c r="F607" s="1"/>
    </row>
    <row r="608" spans="1:6" ht="14.25" hidden="1" customHeight="1" x14ac:dyDescent="0.35">
      <c r="A608" s="1"/>
      <c r="B608" s="1"/>
      <c r="C608" s="1"/>
      <c r="D608" s="1"/>
      <c r="E608" s="1"/>
      <c r="F608" s="1"/>
    </row>
    <row r="609" spans="1:6" ht="14.25" hidden="1" customHeight="1" x14ac:dyDescent="0.35">
      <c r="A609" s="1"/>
      <c r="B609" s="1"/>
      <c r="C609" s="1"/>
      <c r="D609" s="1"/>
      <c r="E609" s="1"/>
      <c r="F609" s="1"/>
    </row>
    <row r="610" spans="1:6" ht="14.25" hidden="1" customHeight="1" x14ac:dyDescent="0.35">
      <c r="A610" s="1"/>
      <c r="B610" s="1"/>
      <c r="C610" s="1"/>
      <c r="D610" s="1"/>
      <c r="E610" s="1"/>
      <c r="F610" s="1"/>
    </row>
    <row r="611" spans="1:6" ht="14.25" hidden="1" customHeight="1" x14ac:dyDescent="0.35">
      <c r="A611" s="1"/>
      <c r="B611" s="1"/>
      <c r="C611" s="1"/>
      <c r="D611" s="1"/>
      <c r="E611" s="1"/>
      <c r="F611" s="1"/>
    </row>
    <row r="612" spans="1:6" ht="14.25" hidden="1" customHeight="1" x14ac:dyDescent="0.35">
      <c r="A612" s="1"/>
      <c r="B612" s="1"/>
      <c r="C612" s="1"/>
      <c r="D612" s="1"/>
      <c r="E612" s="1"/>
      <c r="F612" s="1"/>
    </row>
    <row r="613" spans="1:6" ht="14.25" hidden="1" customHeight="1" x14ac:dyDescent="0.35">
      <c r="A613" s="1"/>
      <c r="B613" s="1"/>
      <c r="C613" s="1"/>
      <c r="D613" s="1"/>
      <c r="E613" s="1"/>
      <c r="F613" s="1"/>
    </row>
    <row r="614" spans="1:6" ht="14.25" hidden="1" customHeight="1" x14ac:dyDescent="0.35">
      <c r="A614" s="1"/>
      <c r="B614" s="1"/>
      <c r="C614" s="1"/>
      <c r="D614" s="1"/>
      <c r="E614" s="1"/>
      <c r="F614" s="1"/>
    </row>
    <row r="615" spans="1:6" ht="14.25" hidden="1" customHeight="1" x14ac:dyDescent="0.35">
      <c r="A615" s="1"/>
      <c r="B615" s="1"/>
      <c r="C615" s="1"/>
      <c r="D615" s="1"/>
      <c r="E615" s="1"/>
      <c r="F615" s="1"/>
    </row>
    <row r="616" spans="1:6" ht="14.25" hidden="1" customHeight="1" x14ac:dyDescent="0.35">
      <c r="A616" s="1"/>
      <c r="B616" s="1"/>
      <c r="C616" s="1"/>
      <c r="D616" s="1"/>
      <c r="E616" s="1"/>
      <c r="F616" s="1"/>
    </row>
    <row r="617" spans="1:6" ht="14.25" hidden="1" customHeight="1" x14ac:dyDescent="0.35">
      <c r="A617" s="1"/>
      <c r="B617" s="1"/>
      <c r="C617" s="1"/>
      <c r="D617" s="1"/>
      <c r="E617" s="1"/>
      <c r="F617" s="1"/>
    </row>
    <row r="618" spans="1:6" ht="14.25" hidden="1" customHeight="1" x14ac:dyDescent="0.35">
      <c r="A618" s="1"/>
      <c r="B618" s="1"/>
      <c r="C618" s="1"/>
      <c r="D618" s="1"/>
      <c r="E618" s="1"/>
      <c r="F618" s="1"/>
    </row>
    <row r="619" spans="1:6" ht="14.25" hidden="1" customHeight="1" x14ac:dyDescent="0.35">
      <c r="A619" s="1"/>
      <c r="B619" s="1"/>
      <c r="C619" s="1"/>
      <c r="D619" s="1"/>
      <c r="E619" s="1"/>
      <c r="F619" s="1"/>
    </row>
    <row r="620" spans="1:6" ht="14.25" hidden="1" customHeight="1" x14ac:dyDescent="0.35">
      <c r="A620" s="1"/>
      <c r="B620" s="1"/>
      <c r="C620" s="1"/>
      <c r="D620" s="1"/>
      <c r="E620" s="1"/>
      <c r="F620" s="1"/>
    </row>
    <row r="621" spans="1:6" ht="14.25" hidden="1" customHeight="1" x14ac:dyDescent="0.35">
      <c r="A621" s="1"/>
      <c r="B621" s="1"/>
      <c r="C621" s="1"/>
      <c r="D621" s="1"/>
      <c r="E621" s="1"/>
      <c r="F621" s="1"/>
    </row>
    <row r="622" spans="1:6" ht="14.25" hidden="1" customHeight="1" x14ac:dyDescent="0.35">
      <c r="A622" s="1"/>
      <c r="B622" s="1"/>
      <c r="C622" s="1"/>
      <c r="D622" s="1"/>
      <c r="E622" s="1"/>
      <c r="F622" s="1"/>
    </row>
    <row r="623" spans="1:6" ht="14.25" hidden="1" customHeight="1" x14ac:dyDescent="0.35">
      <c r="A623" s="1"/>
      <c r="B623" s="1"/>
      <c r="C623" s="1"/>
      <c r="D623" s="1"/>
      <c r="E623" s="1"/>
      <c r="F623" s="1"/>
    </row>
    <row r="624" spans="1:6" ht="14.25" hidden="1" customHeight="1" x14ac:dyDescent="0.35">
      <c r="A624" s="1"/>
      <c r="B624" s="1"/>
      <c r="C624" s="1"/>
      <c r="D624" s="1"/>
      <c r="E624" s="1"/>
      <c r="F624" s="1"/>
    </row>
    <row r="625" spans="1:6" ht="14.25" hidden="1" customHeight="1" x14ac:dyDescent="0.35">
      <c r="A625" s="1"/>
      <c r="B625" s="1"/>
      <c r="C625" s="1"/>
      <c r="D625" s="1"/>
      <c r="E625" s="1"/>
      <c r="F625" s="1"/>
    </row>
    <row r="626" spans="1:6" ht="14.25" hidden="1" customHeight="1" x14ac:dyDescent="0.35">
      <c r="A626" s="1"/>
      <c r="B626" s="1"/>
      <c r="C626" s="1"/>
      <c r="D626" s="1"/>
      <c r="E626" s="1"/>
      <c r="F626" s="1"/>
    </row>
    <row r="627" spans="1:6" ht="14.25" hidden="1" customHeight="1" x14ac:dyDescent="0.35">
      <c r="A627" s="1"/>
      <c r="B627" s="1"/>
      <c r="C627" s="1"/>
      <c r="D627" s="1"/>
      <c r="E627" s="1"/>
      <c r="F627" s="1"/>
    </row>
    <row r="628" spans="1:6" ht="14.25" hidden="1" customHeight="1" x14ac:dyDescent="0.35">
      <c r="A628" s="1"/>
      <c r="B628" s="1"/>
      <c r="C628" s="1"/>
      <c r="D628" s="1"/>
      <c r="E628" s="1"/>
      <c r="F628" s="1"/>
    </row>
    <row r="629" spans="1:6" ht="14.25" hidden="1" customHeight="1" x14ac:dyDescent="0.35">
      <c r="A629" s="1"/>
      <c r="B629" s="1"/>
      <c r="C629" s="1"/>
      <c r="D629" s="1"/>
      <c r="E629" s="1"/>
      <c r="F629" s="1"/>
    </row>
    <row r="630" spans="1:6" ht="14.25" hidden="1" customHeight="1" x14ac:dyDescent="0.35">
      <c r="A630" s="1"/>
      <c r="B630" s="1"/>
      <c r="C630" s="1"/>
      <c r="D630" s="1"/>
      <c r="E630" s="1"/>
      <c r="F630" s="1"/>
    </row>
    <row r="631" spans="1:6" ht="14.25" hidden="1" customHeight="1" x14ac:dyDescent="0.35">
      <c r="A631" s="1"/>
      <c r="B631" s="1"/>
      <c r="C631" s="1"/>
      <c r="D631" s="1"/>
      <c r="E631" s="1"/>
      <c r="F631" s="1"/>
    </row>
    <row r="632" spans="1:6" ht="14.25" hidden="1" customHeight="1" x14ac:dyDescent="0.35">
      <c r="A632" s="1"/>
      <c r="B632" s="1"/>
      <c r="C632" s="1"/>
      <c r="D632" s="1"/>
      <c r="E632" s="1"/>
      <c r="F632" s="1"/>
    </row>
    <row r="633" spans="1:6" ht="14.25" hidden="1" customHeight="1" x14ac:dyDescent="0.35">
      <c r="A633" s="1"/>
      <c r="B633" s="1"/>
      <c r="C633" s="1"/>
      <c r="D633" s="1"/>
      <c r="E633" s="1"/>
      <c r="F633" s="1"/>
    </row>
    <row r="634" spans="1:6" ht="14.25" hidden="1" customHeight="1" x14ac:dyDescent="0.35">
      <c r="A634" s="1"/>
      <c r="B634" s="1"/>
      <c r="C634" s="1"/>
      <c r="D634" s="1"/>
      <c r="E634" s="1"/>
      <c r="F634" s="1"/>
    </row>
    <row r="635" spans="1:6" ht="14.25" hidden="1" customHeight="1" x14ac:dyDescent="0.35">
      <c r="A635" s="1"/>
      <c r="B635" s="1"/>
      <c r="C635" s="1"/>
      <c r="D635" s="1"/>
      <c r="E635" s="1"/>
      <c r="F635" s="1"/>
    </row>
    <row r="636" spans="1:6" ht="14.25" hidden="1" customHeight="1" x14ac:dyDescent="0.35">
      <c r="A636" s="1"/>
      <c r="B636" s="1"/>
      <c r="C636" s="1"/>
      <c r="D636" s="1"/>
      <c r="E636" s="1"/>
      <c r="F636" s="1"/>
    </row>
    <row r="637" spans="1:6" ht="14.25" hidden="1" customHeight="1" x14ac:dyDescent="0.35">
      <c r="A637" s="1"/>
      <c r="B637" s="1"/>
      <c r="C637" s="1"/>
      <c r="D637" s="1"/>
      <c r="E637" s="1"/>
      <c r="F637" s="1"/>
    </row>
    <row r="638" spans="1:6" ht="14.25" hidden="1" customHeight="1" x14ac:dyDescent="0.35">
      <c r="A638" s="1"/>
      <c r="B638" s="1"/>
      <c r="C638" s="1"/>
      <c r="D638" s="1"/>
      <c r="E638" s="1"/>
      <c r="F638" s="1"/>
    </row>
    <row r="639" spans="1:6" ht="14.25" hidden="1" customHeight="1" x14ac:dyDescent="0.35">
      <c r="A639" s="1"/>
      <c r="B639" s="1"/>
      <c r="C639" s="1"/>
      <c r="D639" s="1"/>
      <c r="E639" s="1"/>
      <c r="F639" s="1"/>
    </row>
    <row r="640" spans="1:6" ht="14.25" hidden="1" customHeight="1" x14ac:dyDescent="0.35">
      <c r="A640" s="1"/>
      <c r="B640" s="1"/>
      <c r="C640" s="1"/>
      <c r="D640" s="1"/>
      <c r="E640" s="1"/>
      <c r="F640" s="1"/>
    </row>
    <row r="641" spans="1:6" ht="14.25" hidden="1" customHeight="1" x14ac:dyDescent="0.35">
      <c r="A641" s="1"/>
      <c r="B641" s="1"/>
      <c r="C641" s="1"/>
      <c r="D641" s="1"/>
      <c r="E641" s="1"/>
      <c r="F641" s="1"/>
    </row>
    <row r="642" spans="1:6" ht="14.25" hidden="1" customHeight="1" x14ac:dyDescent="0.35">
      <c r="A642" s="1"/>
      <c r="B642" s="1"/>
      <c r="C642" s="1"/>
      <c r="D642" s="1"/>
      <c r="E642" s="1"/>
      <c r="F642" s="1"/>
    </row>
    <row r="643" spans="1:6" ht="14.25" hidden="1" customHeight="1" x14ac:dyDescent="0.35">
      <c r="A643" s="1"/>
      <c r="B643" s="1"/>
      <c r="C643" s="1"/>
      <c r="D643" s="1"/>
      <c r="E643" s="1"/>
      <c r="F643" s="1"/>
    </row>
    <row r="644" spans="1:6" ht="14.25" hidden="1" customHeight="1" x14ac:dyDescent="0.35">
      <c r="A644" s="1"/>
      <c r="B644" s="1"/>
      <c r="C644" s="1"/>
      <c r="D644" s="1"/>
      <c r="E644" s="1"/>
      <c r="F644" s="1"/>
    </row>
    <row r="645" spans="1:6" ht="14.25" hidden="1" customHeight="1" x14ac:dyDescent="0.35">
      <c r="A645" s="1"/>
      <c r="B645" s="1"/>
      <c r="C645" s="1"/>
      <c r="D645" s="1"/>
      <c r="E645" s="1"/>
      <c r="F645" s="1"/>
    </row>
    <row r="646" spans="1:6" ht="14.25" hidden="1" customHeight="1" x14ac:dyDescent="0.35">
      <c r="A646" s="1"/>
      <c r="B646" s="1"/>
      <c r="C646" s="1"/>
      <c r="D646" s="1"/>
      <c r="E646" s="1"/>
      <c r="F646" s="1"/>
    </row>
    <row r="647" spans="1:6" ht="14.25" hidden="1" customHeight="1" x14ac:dyDescent="0.35">
      <c r="A647" s="1"/>
      <c r="B647" s="1"/>
      <c r="C647" s="1"/>
      <c r="D647" s="1"/>
      <c r="E647" s="1"/>
      <c r="F647" s="1"/>
    </row>
    <row r="648" spans="1:6" ht="14.25" hidden="1" customHeight="1" x14ac:dyDescent="0.35">
      <c r="A648" s="1"/>
      <c r="B648" s="1"/>
      <c r="C648" s="1"/>
      <c r="D648" s="1"/>
      <c r="E648" s="1"/>
      <c r="F648" s="1"/>
    </row>
    <row r="649" spans="1:6" ht="14.25" hidden="1" customHeight="1" x14ac:dyDescent="0.35">
      <c r="A649" s="1"/>
      <c r="B649" s="1"/>
      <c r="C649" s="1"/>
      <c r="D649" s="1"/>
      <c r="E649" s="1"/>
      <c r="F649" s="1"/>
    </row>
    <row r="650" spans="1:6" ht="14.25" hidden="1" customHeight="1" x14ac:dyDescent="0.35">
      <c r="A650" s="1"/>
      <c r="B650" s="1"/>
      <c r="C650" s="1"/>
      <c r="D650" s="1"/>
      <c r="E650" s="1"/>
      <c r="F650" s="1"/>
    </row>
    <row r="651" spans="1:6" ht="14.25" hidden="1" customHeight="1" x14ac:dyDescent="0.35">
      <c r="A651" s="1"/>
      <c r="B651" s="1"/>
      <c r="C651" s="1"/>
      <c r="D651" s="1"/>
      <c r="E651" s="1"/>
      <c r="F651" s="1"/>
    </row>
    <row r="652" spans="1:6" ht="14.25" hidden="1" customHeight="1" x14ac:dyDescent="0.35">
      <c r="A652" s="1"/>
      <c r="B652" s="1"/>
      <c r="C652" s="1"/>
      <c r="D652" s="1"/>
      <c r="E652" s="1"/>
      <c r="F652" s="1"/>
    </row>
    <row r="653" spans="1:6" ht="14.25" hidden="1" customHeight="1" x14ac:dyDescent="0.35">
      <c r="A653" s="1"/>
      <c r="B653" s="1"/>
      <c r="C653" s="1"/>
      <c r="D653" s="1"/>
      <c r="E653" s="1"/>
      <c r="F653" s="1"/>
    </row>
    <row r="654" spans="1:6" ht="14.25" hidden="1" customHeight="1" x14ac:dyDescent="0.35">
      <c r="A654" s="1"/>
      <c r="B654" s="1"/>
      <c r="C654" s="1"/>
      <c r="D654" s="1"/>
      <c r="E654" s="1"/>
      <c r="F654" s="1"/>
    </row>
    <row r="655" spans="1:6" ht="14.25" hidden="1" customHeight="1" x14ac:dyDescent="0.35">
      <c r="A655" s="1"/>
      <c r="B655" s="1"/>
      <c r="C655" s="1"/>
      <c r="D655" s="1"/>
      <c r="E655" s="1"/>
      <c r="F655" s="1"/>
    </row>
    <row r="656" spans="1:6" ht="14.25" hidden="1" customHeight="1" x14ac:dyDescent="0.35">
      <c r="A656" s="1"/>
      <c r="B656" s="1"/>
      <c r="C656" s="1"/>
      <c r="D656" s="1"/>
      <c r="E656" s="1"/>
      <c r="F656" s="1"/>
    </row>
    <row r="657" spans="1:6" ht="14.25" hidden="1" customHeight="1" x14ac:dyDescent="0.35">
      <c r="A657" s="1"/>
      <c r="B657" s="1"/>
      <c r="C657" s="1"/>
      <c r="D657" s="1"/>
      <c r="E657" s="1"/>
      <c r="F657" s="1"/>
    </row>
    <row r="658" spans="1:6" ht="14.25" hidden="1" customHeight="1" x14ac:dyDescent="0.35">
      <c r="A658" s="1"/>
      <c r="B658" s="1"/>
      <c r="C658" s="1"/>
      <c r="D658" s="1"/>
      <c r="E658" s="1"/>
      <c r="F658" s="1"/>
    </row>
    <row r="659" spans="1:6" ht="14.25" hidden="1" customHeight="1" x14ac:dyDescent="0.35">
      <c r="A659" s="1"/>
      <c r="B659" s="1"/>
      <c r="C659" s="1"/>
      <c r="D659" s="1"/>
      <c r="E659" s="1"/>
      <c r="F659" s="1"/>
    </row>
    <row r="660" spans="1:6" ht="14.25" hidden="1" customHeight="1" x14ac:dyDescent="0.35">
      <c r="A660" s="1"/>
      <c r="B660" s="1"/>
      <c r="C660" s="1"/>
      <c r="D660" s="1"/>
      <c r="E660" s="1"/>
      <c r="F660" s="1"/>
    </row>
    <row r="661" spans="1:6" ht="14.25" hidden="1" customHeight="1" x14ac:dyDescent="0.35">
      <c r="A661" s="1"/>
      <c r="B661" s="1"/>
      <c r="C661" s="1"/>
      <c r="D661" s="1"/>
      <c r="E661" s="1"/>
      <c r="F661" s="1"/>
    </row>
    <row r="662" spans="1:6" ht="14.25" hidden="1" customHeight="1" x14ac:dyDescent="0.35">
      <c r="A662" s="1"/>
      <c r="B662" s="1"/>
      <c r="C662" s="1"/>
      <c r="D662" s="1"/>
      <c r="E662" s="1"/>
      <c r="F662" s="1"/>
    </row>
    <row r="663" spans="1:6" ht="14.25" hidden="1" customHeight="1" x14ac:dyDescent="0.35">
      <c r="A663" s="1"/>
      <c r="B663" s="1"/>
      <c r="C663" s="1"/>
      <c r="D663" s="1"/>
      <c r="E663" s="1"/>
      <c r="F663" s="1"/>
    </row>
    <row r="664" spans="1:6" ht="14.25" hidden="1" customHeight="1" x14ac:dyDescent="0.35">
      <c r="A664" s="1"/>
      <c r="B664" s="1"/>
      <c r="C664" s="1"/>
      <c r="D664" s="1"/>
      <c r="E664" s="1"/>
      <c r="F664" s="1"/>
    </row>
    <row r="665" spans="1:6" ht="14.25" hidden="1" customHeight="1" x14ac:dyDescent="0.35">
      <c r="A665" s="1"/>
      <c r="B665" s="1"/>
      <c r="C665" s="1"/>
      <c r="D665" s="1"/>
      <c r="E665" s="1"/>
      <c r="F665" s="1"/>
    </row>
    <row r="666" spans="1:6" ht="14.25" hidden="1" customHeight="1" x14ac:dyDescent="0.35">
      <c r="A666" s="1"/>
      <c r="B666" s="1"/>
      <c r="C666" s="1"/>
      <c r="D666" s="1"/>
      <c r="E666" s="1"/>
      <c r="F666" s="1"/>
    </row>
    <row r="667" spans="1:6" ht="14.25" hidden="1" customHeight="1" x14ac:dyDescent="0.35">
      <c r="A667" s="1"/>
      <c r="B667" s="1"/>
      <c r="C667" s="1"/>
      <c r="D667" s="1"/>
      <c r="E667" s="1"/>
      <c r="F667" s="1"/>
    </row>
    <row r="668" spans="1:6" ht="14.25" hidden="1" customHeight="1" x14ac:dyDescent="0.35">
      <c r="A668" s="1"/>
      <c r="B668" s="1"/>
      <c r="C668" s="1"/>
      <c r="D668" s="1"/>
      <c r="E668" s="1"/>
      <c r="F668" s="1"/>
    </row>
    <row r="669" spans="1:6" ht="14.25" hidden="1" customHeight="1" x14ac:dyDescent="0.35">
      <c r="A669" s="1"/>
      <c r="B669" s="1"/>
      <c r="C669" s="1"/>
      <c r="D669" s="1"/>
      <c r="E669" s="1"/>
      <c r="F669" s="1"/>
    </row>
    <row r="670" spans="1:6" ht="14.25" hidden="1" customHeight="1" x14ac:dyDescent="0.35">
      <c r="A670" s="1"/>
      <c r="B670" s="1"/>
      <c r="C670" s="1"/>
      <c r="D670" s="1"/>
      <c r="E670" s="1"/>
      <c r="F670" s="1"/>
    </row>
    <row r="671" spans="1:6" ht="14.25" hidden="1" customHeight="1" x14ac:dyDescent="0.35">
      <c r="A671" s="1"/>
      <c r="B671" s="1"/>
      <c r="C671" s="1"/>
      <c r="D671" s="1"/>
      <c r="E671" s="1"/>
      <c r="F671" s="1"/>
    </row>
    <row r="672" spans="1:6" ht="14.25" hidden="1" customHeight="1" x14ac:dyDescent="0.35">
      <c r="A672" s="1"/>
      <c r="B672" s="1"/>
      <c r="C672" s="1"/>
      <c r="D672" s="1"/>
      <c r="E672" s="1"/>
      <c r="F672" s="1"/>
    </row>
    <row r="673" spans="1:6" ht="14.25" hidden="1" customHeight="1" x14ac:dyDescent="0.35">
      <c r="A673" s="1"/>
      <c r="B673" s="1"/>
      <c r="C673" s="1"/>
      <c r="D673" s="1"/>
      <c r="E673" s="1"/>
      <c r="F673" s="1"/>
    </row>
    <row r="674" spans="1:6" ht="14.25" hidden="1" customHeight="1" x14ac:dyDescent="0.35">
      <c r="A674" s="1"/>
      <c r="B674" s="1"/>
      <c r="C674" s="1"/>
      <c r="D674" s="1"/>
      <c r="E674" s="1"/>
      <c r="F674" s="1"/>
    </row>
    <row r="675" spans="1:6" ht="14.25" hidden="1" customHeight="1" x14ac:dyDescent="0.35">
      <c r="A675" s="1"/>
      <c r="B675" s="1"/>
      <c r="C675" s="1"/>
      <c r="D675" s="1"/>
      <c r="E675" s="1"/>
      <c r="F675" s="1"/>
    </row>
    <row r="676" spans="1:6" ht="14.25" hidden="1" customHeight="1" x14ac:dyDescent="0.35">
      <c r="A676" s="1"/>
      <c r="B676" s="1"/>
      <c r="C676" s="1"/>
      <c r="D676" s="1"/>
      <c r="E676" s="1"/>
      <c r="F676" s="1"/>
    </row>
    <row r="677" spans="1:6" ht="14.25" hidden="1" customHeight="1" x14ac:dyDescent="0.35">
      <c r="A677" s="1"/>
      <c r="B677" s="1"/>
      <c r="C677" s="1"/>
      <c r="D677" s="1"/>
      <c r="E677" s="1"/>
      <c r="F677" s="1"/>
    </row>
    <row r="678" spans="1:6" ht="14.25" hidden="1" customHeight="1" x14ac:dyDescent="0.35">
      <c r="A678" s="1"/>
      <c r="B678" s="1"/>
      <c r="C678" s="1"/>
      <c r="D678" s="1"/>
      <c r="E678" s="1"/>
      <c r="F678" s="1"/>
    </row>
    <row r="679" spans="1:6" ht="14.25" hidden="1" customHeight="1" x14ac:dyDescent="0.35">
      <c r="A679" s="1"/>
      <c r="B679" s="1"/>
      <c r="C679" s="1"/>
      <c r="D679" s="1"/>
      <c r="E679" s="1"/>
      <c r="F679" s="1"/>
    </row>
    <row r="680" spans="1:6" ht="14.25" hidden="1" customHeight="1" x14ac:dyDescent="0.35">
      <c r="A680" s="1"/>
      <c r="B680" s="1"/>
      <c r="C680" s="1"/>
      <c r="D680" s="1"/>
      <c r="E680" s="1"/>
      <c r="F680" s="1"/>
    </row>
    <row r="681" spans="1:6" ht="14.25" hidden="1" customHeight="1" x14ac:dyDescent="0.35">
      <c r="A681" s="1"/>
      <c r="B681" s="1"/>
      <c r="C681" s="1"/>
      <c r="D681" s="1"/>
      <c r="E681" s="1"/>
      <c r="F681" s="1"/>
    </row>
    <row r="682" spans="1:6" ht="14.25" hidden="1" customHeight="1" x14ac:dyDescent="0.35">
      <c r="A682" s="1"/>
      <c r="B682" s="1"/>
      <c r="C682" s="1"/>
      <c r="D682" s="1"/>
      <c r="E682" s="1"/>
      <c r="F682" s="1"/>
    </row>
    <row r="683" spans="1:6" ht="14.25" hidden="1" customHeight="1" x14ac:dyDescent="0.35">
      <c r="A683" s="1"/>
      <c r="B683" s="1"/>
      <c r="C683" s="1"/>
      <c r="D683" s="1"/>
      <c r="E683" s="1"/>
      <c r="F683" s="1"/>
    </row>
    <row r="684" spans="1:6" ht="14.25" hidden="1" customHeight="1" x14ac:dyDescent="0.35">
      <c r="A684" s="1"/>
      <c r="B684" s="1"/>
      <c r="C684" s="1"/>
      <c r="D684" s="1"/>
      <c r="E684" s="1"/>
      <c r="F684" s="1"/>
    </row>
    <row r="685" spans="1:6" ht="14.25" hidden="1" customHeight="1" x14ac:dyDescent="0.35">
      <c r="A685" s="1"/>
      <c r="B685" s="1"/>
      <c r="C685" s="1"/>
      <c r="D685" s="1"/>
      <c r="E685" s="1"/>
      <c r="F685" s="1"/>
    </row>
    <row r="686" spans="1:6" ht="14.25" hidden="1" customHeight="1" x14ac:dyDescent="0.35">
      <c r="A686" s="1"/>
      <c r="B686" s="1"/>
      <c r="C686" s="1"/>
      <c r="D686" s="1"/>
      <c r="E686" s="1"/>
      <c r="F686" s="1"/>
    </row>
    <row r="687" spans="1:6" ht="14.25" hidden="1" customHeight="1" x14ac:dyDescent="0.35">
      <c r="A687" s="1"/>
      <c r="B687" s="1"/>
      <c r="C687" s="1"/>
      <c r="D687" s="1"/>
      <c r="E687" s="1"/>
      <c r="F687" s="1"/>
    </row>
    <row r="688" spans="1:6" ht="14.25" hidden="1" customHeight="1" x14ac:dyDescent="0.35">
      <c r="A688" s="1"/>
      <c r="B688" s="1"/>
      <c r="C688" s="1"/>
      <c r="D688" s="1"/>
      <c r="E688" s="1"/>
      <c r="F688" s="1"/>
    </row>
    <row r="689" spans="1:6" ht="14.25" hidden="1" customHeight="1" x14ac:dyDescent="0.35">
      <c r="A689" s="1"/>
      <c r="B689" s="1"/>
      <c r="C689" s="1"/>
      <c r="D689" s="1"/>
      <c r="E689" s="1"/>
      <c r="F689" s="1"/>
    </row>
    <row r="690" spans="1:6" ht="14.25" hidden="1" customHeight="1" x14ac:dyDescent="0.35">
      <c r="A690" s="1"/>
      <c r="B690" s="1"/>
      <c r="C690" s="1"/>
      <c r="D690" s="1"/>
      <c r="E690" s="1"/>
      <c r="F690" s="1"/>
    </row>
    <row r="691" spans="1:6" ht="14.25" hidden="1" customHeight="1" x14ac:dyDescent="0.35">
      <c r="A691" s="1"/>
      <c r="B691" s="1"/>
      <c r="C691" s="1"/>
      <c r="D691" s="1"/>
      <c r="E691" s="1"/>
      <c r="F691" s="1"/>
    </row>
    <row r="692" spans="1:6" ht="14.25" hidden="1" customHeight="1" x14ac:dyDescent="0.35">
      <c r="A692" s="1"/>
      <c r="B692" s="1"/>
      <c r="C692" s="1"/>
      <c r="D692" s="1"/>
      <c r="E692" s="1"/>
      <c r="F692" s="1"/>
    </row>
    <row r="693" spans="1:6" ht="14.25" hidden="1" customHeight="1" x14ac:dyDescent="0.35">
      <c r="A693" s="1"/>
      <c r="B693" s="1"/>
      <c r="C693" s="1"/>
      <c r="D693" s="1"/>
      <c r="E693" s="1"/>
      <c r="F693" s="1"/>
    </row>
    <row r="694" spans="1:6" ht="14.25" hidden="1" customHeight="1" x14ac:dyDescent="0.35">
      <c r="A694" s="1"/>
      <c r="B694" s="1"/>
      <c r="C694" s="1"/>
      <c r="D694" s="1"/>
      <c r="E694" s="1"/>
      <c r="F694" s="1"/>
    </row>
    <row r="695" spans="1:6" ht="14.25" hidden="1" customHeight="1" x14ac:dyDescent="0.35">
      <c r="A695" s="1"/>
      <c r="B695" s="1"/>
      <c r="C695" s="1"/>
      <c r="D695" s="1"/>
      <c r="E695" s="1"/>
      <c r="F695" s="1"/>
    </row>
    <row r="696" spans="1:6" ht="14.25" hidden="1" customHeight="1" x14ac:dyDescent="0.35">
      <c r="A696" s="1"/>
      <c r="B696" s="1"/>
      <c r="C696" s="1"/>
      <c r="D696" s="1"/>
      <c r="E696" s="1"/>
      <c r="F696" s="1"/>
    </row>
    <row r="697" spans="1:6" ht="14.25" hidden="1" customHeight="1" x14ac:dyDescent="0.35">
      <c r="A697" s="1"/>
      <c r="B697" s="1"/>
      <c r="C697" s="1"/>
      <c r="D697" s="1"/>
      <c r="E697" s="1"/>
      <c r="F697" s="1"/>
    </row>
    <row r="698" spans="1:6" ht="14.25" hidden="1" customHeight="1" x14ac:dyDescent="0.35">
      <c r="A698" s="1"/>
      <c r="B698" s="1"/>
      <c r="C698" s="1"/>
      <c r="D698" s="1"/>
      <c r="E698" s="1"/>
      <c r="F698" s="1"/>
    </row>
    <row r="699" spans="1:6" ht="14.25" hidden="1" customHeight="1" x14ac:dyDescent="0.35">
      <c r="A699" s="1"/>
      <c r="B699" s="1"/>
      <c r="C699" s="1"/>
      <c r="D699" s="1"/>
      <c r="E699" s="1"/>
      <c r="F699" s="1"/>
    </row>
    <row r="700" spans="1:6" ht="14.25" hidden="1" customHeight="1" x14ac:dyDescent="0.35">
      <c r="A700" s="1"/>
      <c r="B700" s="1"/>
      <c r="C700" s="1"/>
      <c r="D700" s="1"/>
      <c r="E700" s="1"/>
      <c r="F700" s="1"/>
    </row>
    <row r="701" spans="1:6" ht="14.25" hidden="1" customHeight="1" x14ac:dyDescent="0.35">
      <c r="A701" s="1"/>
      <c r="B701" s="1"/>
      <c r="C701" s="1"/>
      <c r="D701" s="1"/>
      <c r="E701" s="1"/>
      <c r="F701" s="1"/>
    </row>
    <row r="702" spans="1:6" ht="14.25" hidden="1" customHeight="1" x14ac:dyDescent="0.35">
      <c r="A702" s="1"/>
      <c r="B702" s="1"/>
      <c r="C702" s="1"/>
      <c r="D702" s="1"/>
      <c r="E702" s="1"/>
      <c r="F702" s="1"/>
    </row>
    <row r="703" spans="1:6" ht="14.25" hidden="1" customHeight="1" x14ac:dyDescent="0.35">
      <c r="A703" s="1"/>
      <c r="B703" s="1"/>
      <c r="C703" s="1"/>
      <c r="D703" s="1"/>
      <c r="E703" s="1"/>
      <c r="F703" s="1"/>
    </row>
    <row r="704" spans="1:6" ht="14.25" hidden="1" customHeight="1" x14ac:dyDescent="0.35">
      <c r="A704" s="1"/>
      <c r="B704" s="1"/>
      <c r="C704" s="1"/>
      <c r="D704" s="1"/>
      <c r="E704" s="1"/>
      <c r="F704" s="1"/>
    </row>
    <row r="705" spans="1:6" ht="14.25" hidden="1" customHeight="1" x14ac:dyDescent="0.35">
      <c r="A705" s="1"/>
      <c r="B705" s="1"/>
      <c r="C705" s="1"/>
      <c r="D705" s="1"/>
      <c r="E705" s="1"/>
      <c r="F705" s="1"/>
    </row>
    <row r="706" spans="1:6" ht="14.25" hidden="1" customHeight="1" x14ac:dyDescent="0.35">
      <c r="A706" s="1"/>
      <c r="B706" s="1"/>
      <c r="C706" s="1"/>
      <c r="D706" s="1"/>
      <c r="E706" s="1"/>
      <c r="F706" s="1"/>
    </row>
    <row r="707" spans="1:6" ht="14.25" hidden="1" customHeight="1" x14ac:dyDescent="0.35">
      <c r="A707" s="1"/>
      <c r="B707" s="1"/>
      <c r="C707" s="1"/>
      <c r="D707" s="1"/>
      <c r="E707" s="1"/>
      <c r="F707" s="1"/>
    </row>
    <row r="708" spans="1:6" ht="14.25" hidden="1" customHeight="1" x14ac:dyDescent="0.35">
      <c r="A708" s="1"/>
      <c r="B708" s="1"/>
      <c r="C708" s="1"/>
      <c r="D708" s="1"/>
      <c r="E708" s="1"/>
      <c r="F708" s="1"/>
    </row>
    <row r="709" spans="1:6" ht="14.25" hidden="1" customHeight="1" x14ac:dyDescent="0.35">
      <c r="A709" s="1"/>
      <c r="B709" s="1"/>
      <c r="C709" s="1"/>
      <c r="D709" s="1"/>
      <c r="E709" s="1"/>
      <c r="F709" s="1"/>
    </row>
    <row r="710" spans="1:6" ht="14.25" hidden="1" customHeight="1" x14ac:dyDescent="0.35">
      <c r="A710" s="1"/>
      <c r="B710" s="1"/>
      <c r="C710" s="1"/>
      <c r="D710" s="1"/>
      <c r="E710" s="1"/>
      <c r="F710" s="1"/>
    </row>
    <row r="711" spans="1:6" ht="14.25" hidden="1" customHeight="1" x14ac:dyDescent="0.35">
      <c r="A711" s="1"/>
      <c r="B711" s="1"/>
      <c r="C711" s="1"/>
      <c r="D711" s="1"/>
      <c r="E711" s="1"/>
      <c r="F711" s="1"/>
    </row>
    <row r="712" spans="1:6" ht="14.25" hidden="1" customHeight="1" x14ac:dyDescent="0.35">
      <c r="A712" s="1"/>
      <c r="B712" s="1"/>
      <c r="C712" s="1"/>
      <c r="D712" s="1"/>
      <c r="E712" s="1"/>
      <c r="F712" s="1"/>
    </row>
    <row r="713" spans="1:6" ht="14.25" hidden="1" customHeight="1" x14ac:dyDescent="0.35">
      <c r="A713" s="1"/>
      <c r="B713" s="1"/>
      <c r="C713" s="1"/>
      <c r="D713" s="1"/>
      <c r="E713" s="1"/>
      <c r="F713" s="1"/>
    </row>
    <row r="714" spans="1:6" ht="14.25" hidden="1" customHeight="1" x14ac:dyDescent="0.35">
      <c r="A714" s="1"/>
      <c r="B714" s="1"/>
      <c r="C714" s="1"/>
      <c r="D714" s="1"/>
      <c r="E714" s="1"/>
      <c r="F714" s="1"/>
    </row>
    <row r="715" spans="1:6" ht="14.25" hidden="1" customHeight="1" x14ac:dyDescent="0.35">
      <c r="A715" s="1"/>
      <c r="B715" s="1"/>
      <c r="C715" s="1"/>
      <c r="D715" s="1"/>
      <c r="E715" s="1"/>
      <c r="F715" s="1"/>
    </row>
    <row r="716" spans="1:6" ht="14.25" hidden="1" customHeight="1" x14ac:dyDescent="0.35">
      <c r="A716" s="1"/>
      <c r="B716" s="1"/>
      <c r="C716" s="1"/>
      <c r="D716" s="1"/>
      <c r="E716" s="1"/>
      <c r="F716" s="1"/>
    </row>
    <row r="717" spans="1:6" ht="14.25" hidden="1" customHeight="1" x14ac:dyDescent="0.35">
      <c r="A717" s="1"/>
      <c r="B717" s="1"/>
      <c r="C717" s="1"/>
      <c r="D717" s="1"/>
      <c r="E717" s="1"/>
      <c r="F717" s="1"/>
    </row>
    <row r="718" spans="1:6" ht="14.25" hidden="1" customHeight="1" x14ac:dyDescent="0.35">
      <c r="A718" s="1"/>
      <c r="B718" s="1"/>
      <c r="C718" s="1"/>
      <c r="D718" s="1"/>
      <c r="E718" s="1"/>
      <c r="F718" s="1"/>
    </row>
    <row r="719" spans="1:6" ht="14.25" hidden="1" customHeight="1" x14ac:dyDescent="0.35">
      <c r="A719" s="1"/>
      <c r="B719" s="1"/>
      <c r="C719" s="1"/>
      <c r="D719" s="1"/>
      <c r="E719" s="1"/>
      <c r="F719" s="1"/>
    </row>
    <row r="720" spans="1:6" ht="14.25" hidden="1" customHeight="1" x14ac:dyDescent="0.35">
      <c r="A720" s="1"/>
      <c r="B720" s="1"/>
      <c r="C720" s="1"/>
      <c r="D720" s="1"/>
      <c r="E720" s="1"/>
      <c r="F720" s="1"/>
    </row>
    <row r="721" spans="1:6" ht="14.25" hidden="1" customHeight="1" x14ac:dyDescent="0.35">
      <c r="A721" s="1"/>
      <c r="B721" s="1"/>
      <c r="C721" s="1"/>
      <c r="D721" s="1"/>
      <c r="E721" s="1"/>
      <c r="F721" s="1"/>
    </row>
    <row r="722" spans="1:6" ht="14.25" hidden="1" customHeight="1" x14ac:dyDescent="0.35">
      <c r="A722" s="1"/>
      <c r="B722" s="1"/>
      <c r="C722" s="1"/>
      <c r="D722" s="1"/>
      <c r="E722" s="1"/>
      <c r="F722" s="1"/>
    </row>
    <row r="723" spans="1:6" ht="14.25" hidden="1" customHeight="1" x14ac:dyDescent="0.35">
      <c r="A723" s="1"/>
      <c r="B723" s="1"/>
      <c r="C723" s="1"/>
      <c r="D723" s="1"/>
      <c r="E723" s="1"/>
      <c r="F723" s="1"/>
    </row>
    <row r="724" spans="1:6" ht="14.25" hidden="1" customHeight="1" x14ac:dyDescent="0.35">
      <c r="A724" s="1"/>
      <c r="B724" s="1"/>
      <c r="C724" s="1"/>
      <c r="D724" s="1"/>
      <c r="E724" s="1"/>
      <c r="F724" s="1"/>
    </row>
    <row r="725" spans="1:6" ht="14.25" hidden="1" customHeight="1" x14ac:dyDescent="0.35">
      <c r="A725" s="1"/>
      <c r="B725" s="1"/>
      <c r="C725" s="1"/>
      <c r="D725" s="1"/>
      <c r="E725" s="1"/>
      <c r="F725" s="1"/>
    </row>
    <row r="726" spans="1:6" ht="14.25" hidden="1" customHeight="1" x14ac:dyDescent="0.35">
      <c r="A726" s="1"/>
      <c r="B726" s="1"/>
      <c r="C726" s="1"/>
      <c r="D726" s="1"/>
      <c r="E726" s="1"/>
      <c r="F726" s="1"/>
    </row>
    <row r="727" spans="1:6" ht="14.25" hidden="1" customHeight="1" x14ac:dyDescent="0.35">
      <c r="A727" s="1"/>
      <c r="B727" s="1"/>
      <c r="C727" s="1"/>
      <c r="D727" s="1"/>
      <c r="E727" s="1"/>
      <c r="F727" s="1"/>
    </row>
    <row r="728" spans="1:6" ht="14.25" hidden="1" customHeight="1" x14ac:dyDescent="0.35">
      <c r="A728" s="1"/>
      <c r="B728" s="1"/>
      <c r="C728" s="1"/>
      <c r="D728" s="1"/>
      <c r="E728" s="1"/>
      <c r="F728" s="1"/>
    </row>
    <row r="729" spans="1:6" ht="14.25" hidden="1" customHeight="1" x14ac:dyDescent="0.35">
      <c r="A729" s="1"/>
      <c r="B729" s="1"/>
      <c r="C729" s="1"/>
      <c r="D729" s="1"/>
      <c r="E729" s="1"/>
      <c r="F729" s="1"/>
    </row>
    <row r="730" spans="1:6" ht="14.25" hidden="1" customHeight="1" x14ac:dyDescent="0.35">
      <c r="A730" s="1"/>
      <c r="B730" s="1"/>
      <c r="C730" s="1"/>
      <c r="D730" s="1"/>
      <c r="E730" s="1"/>
      <c r="F730" s="1"/>
    </row>
    <row r="731" spans="1:6" ht="14.25" hidden="1" customHeight="1" x14ac:dyDescent="0.35">
      <c r="A731" s="1"/>
      <c r="B731" s="1"/>
      <c r="C731" s="1"/>
      <c r="D731" s="1"/>
      <c r="E731" s="1"/>
      <c r="F731" s="1"/>
    </row>
    <row r="732" spans="1:6" ht="14.25" hidden="1" customHeight="1" x14ac:dyDescent="0.35">
      <c r="A732" s="1"/>
      <c r="B732" s="1"/>
      <c r="C732" s="1"/>
      <c r="D732" s="1"/>
      <c r="E732" s="1"/>
      <c r="F732" s="1"/>
    </row>
    <row r="733" spans="1:6" ht="14.25" hidden="1" customHeight="1" x14ac:dyDescent="0.35">
      <c r="A733" s="1"/>
      <c r="B733" s="1"/>
      <c r="C733" s="1"/>
      <c r="D733" s="1"/>
      <c r="E733" s="1"/>
      <c r="F733" s="1"/>
    </row>
    <row r="734" spans="1:6" ht="14.25" hidden="1" customHeight="1" x14ac:dyDescent="0.35">
      <c r="A734" s="1"/>
      <c r="B734" s="1"/>
      <c r="C734" s="1"/>
      <c r="D734" s="1"/>
      <c r="E734" s="1"/>
      <c r="F734" s="1"/>
    </row>
    <row r="735" spans="1:6" ht="14.25" hidden="1" customHeight="1" x14ac:dyDescent="0.35">
      <c r="A735" s="1"/>
      <c r="B735" s="1"/>
      <c r="C735" s="1"/>
      <c r="D735" s="1"/>
      <c r="E735" s="1"/>
      <c r="F735" s="1"/>
    </row>
    <row r="736" spans="1:6" ht="14.25" hidden="1" customHeight="1" x14ac:dyDescent="0.35">
      <c r="A736" s="1"/>
      <c r="B736" s="1"/>
      <c r="C736" s="1"/>
      <c r="D736" s="1"/>
      <c r="E736" s="1"/>
      <c r="F736" s="1"/>
    </row>
    <row r="737" spans="1:6" ht="14.25" hidden="1" customHeight="1" x14ac:dyDescent="0.35">
      <c r="A737" s="1"/>
      <c r="B737" s="1"/>
      <c r="C737" s="1"/>
      <c r="D737" s="1"/>
      <c r="E737" s="1"/>
      <c r="F737" s="1"/>
    </row>
    <row r="738" spans="1:6" ht="14.25" hidden="1" customHeight="1" x14ac:dyDescent="0.35">
      <c r="A738" s="1"/>
      <c r="B738" s="1"/>
      <c r="C738" s="1"/>
      <c r="D738" s="1"/>
      <c r="E738" s="1"/>
      <c r="F738" s="1"/>
    </row>
    <row r="739" spans="1:6" ht="14.25" hidden="1" customHeight="1" x14ac:dyDescent="0.35">
      <c r="A739" s="1"/>
      <c r="B739" s="1"/>
      <c r="C739" s="1"/>
      <c r="D739" s="1"/>
      <c r="E739" s="1"/>
      <c r="F739" s="1"/>
    </row>
    <row r="740" spans="1:6" ht="14.25" hidden="1" customHeight="1" x14ac:dyDescent="0.35">
      <c r="A740" s="1"/>
      <c r="B740" s="1"/>
      <c r="C740" s="1"/>
      <c r="D740" s="1"/>
      <c r="E740" s="1"/>
      <c r="F740" s="1"/>
    </row>
    <row r="741" spans="1:6" ht="14.25" hidden="1" customHeight="1" x14ac:dyDescent="0.35">
      <c r="A741" s="1"/>
      <c r="B741" s="1"/>
      <c r="C741" s="1"/>
      <c r="D741" s="1"/>
      <c r="E741" s="1"/>
      <c r="F741" s="1"/>
    </row>
    <row r="742" spans="1:6" ht="14.25" hidden="1" customHeight="1" x14ac:dyDescent="0.35">
      <c r="A742" s="1"/>
      <c r="B742" s="1"/>
      <c r="C742" s="1"/>
      <c r="D742" s="1"/>
      <c r="E742" s="1"/>
      <c r="F742" s="1"/>
    </row>
    <row r="743" spans="1:6" ht="14.25" hidden="1" customHeight="1" x14ac:dyDescent="0.35">
      <c r="A743" s="1"/>
      <c r="B743" s="1"/>
      <c r="C743" s="1"/>
      <c r="D743" s="1"/>
      <c r="E743" s="1"/>
      <c r="F743" s="1"/>
    </row>
    <row r="744" spans="1:6" ht="14.25" hidden="1" customHeight="1" x14ac:dyDescent="0.35">
      <c r="A744" s="1"/>
      <c r="B744" s="1"/>
      <c r="C744" s="1"/>
      <c r="D744" s="1"/>
      <c r="E744" s="1"/>
      <c r="F744" s="1"/>
    </row>
    <row r="745" spans="1:6" ht="14.25" hidden="1" customHeight="1" x14ac:dyDescent="0.35">
      <c r="A745" s="1"/>
      <c r="B745" s="1"/>
      <c r="C745" s="1"/>
      <c r="D745" s="1"/>
      <c r="E745" s="1"/>
      <c r="F745" s="1"/>
    </row>
    <row r="746" spans="1:6" ht="14.25" hidden="1" customHeight="1" x14ac:dyDescent="0.35">
      <c r="A746" s="1"/>
      <c r="B746" s="1"/>
      <c r="C746" s="1"/>
      <c r="D746" s="1"/>
      <c r="E746" s="1"/>
      <c r="F746" s="1"/>
    </row>
    <row r="747" spans="1:6" ht="14.25" hidden="1" customHeight="1" x14ac:dyDescent="0.35">
      <c r="A747" s="1"/>
      <c r="B747" s="1"/>
      <c r="C747" s="1"/>
      <c r="D747" s="1"/>
      <c r="E747" s="1"/>
      <c r="F747" s="1"/>
    </row>
    <row r="748" spans="1:6" ht="14.25" hidden="1" customHeight="1" x14ac:dyDescent="0.35">
      <c r="A748" s="1"/>
      <c r="B748" s="1"/>
      <c r="C748" s="1"/>
      <c r="D748" s="1"/>
      <c r="E748" s="1"/>
      <c r="F748" s="1"/>
    </row>
    <row r="749" spans="1:6" ht="14.25" hidden="1" customHeight="1" x14ac:dyDescent="0.35">
      <c r="A749" s="1"/>
      <c r="B749" s="1"/>
      <c r="C749" s="1"/>
      <c r="D749" s="1"/>
      <c r="E749" s="1"/>
      <c r="F749" s="1"/>
    </row>
    <row r="750" spans="1:6" ht="14.25" hidden="1" customHeight="1" x14ac:dyDescent="0.35">
      <c r="A750" s="1"/>
      <c r="B750" s="1"/>
      <c r="C750" s="1"/>
      <c r="D750" s="1"/>
      <c r="E750" s="1"/>
      <c r="F750" s="1"/>
    </row>
    <row r="751" spans="1:6" ht="14.25" hidden="1" customHeight="1" x14ac:dyDescent="0.35">
      <c r="A751" s="1"/>
      <c r="B751" s="1"/>
      <c r="C751" s="1"/>
      <c r="D751" s="1"/>
      <c r="E751" s="1"/>
      <c r="F751" s="1"/>
    </row>
    <row r="752" spans="1:6" ht="14.25" hidden="1" customHeight="1" x14ac:dyDescent="0.35">
      <c r="A752" s="1"/>
      <c r="B752" s="1"/>
      <c r="C752" s="1"/>
      <c r="D752" s="1"/>
      <c r="E752" s="1"/>
      <c r="F752" s="1"/>
    </row>
    <row r="753" spans="1:6" ht="14.25" hidden="1" customHeight="1" x14ac:dyDescent="0.35">
      <c r="A753" s="1"/>
      <c r="B753" s="1"/>
      <c r="C753" s="1"/>
      <c r="D753" s="1"/>
      <c r="E753" s="1"/>
      <c r="F753" s="1"/>
    </row>
    <row r="754" spans="1:6" ht="14.25" hidden="1" customHeight="1" x14ac:dyDescent="0.35">
      <c r="A754" s="1"/>
      <c r="B754" s="1"/>
      <c r="C754" s="1"/>
      <c r="D754" s="1"/>
      <c r="E754" s="1"/>
      <c r="F754" s="1"/>
    </row>
    <row r="755" spans="1:6" ht="14.25" hidden="1" customHeight="1" x14ac:dyDescent="0.35">
      <c r="A755" s="1"/>
      <c r="B755" s="1"/>
      <c r="C755" s="1"/>
      <c r="D755" s="1"/>
      <c r="E755" s="1"/>
      <c r="F755" s="1"/>
    </row>
    <row r="756" spans="1:6" ht="14.25" hidden="1" customHeight="1" x14ac:dyDescent="0.35">
      <c r="A756" s="1"/>
      <c r="B756" s="1"/>
      <c r="C756" s="1"/>
      <c r="D756" s="1"/>
      <c r="E756" s="1"/>
      <c r="F756" s="1"/>
    </row>
    <row r="757" spans="1:6" ht="14.25" hidden="1" customHeight="1" x14ac:dyDescent="0.35">
      <c r="A757" s="1"/>
      <c r="B757" s="1"/>
      <c r="C757" s="1"/>
      <c r="D757" s="1"/>
      <c r="E757" s="1"/>
      <c r="F757" s="1"/>
    </row>
    <row r="758" spans="1:6" ht="14.25" hidden="1" customHeight="1" x14ac:dyDescent="0.35">
      <c r="A758" s="1"/>
      <c r="B758" s="1"/>
      <c r="C758" s="1"/>
      <c r="D758" s="1"/>
      <c r="E758" s="1"/>
      <c r="F758" s="1"/>
    </row>
    <row r="759" spans="1:6" ht="14.25" hidden="1" customHeight="1" x14ac:dyDescent="0.35">
      <c r="A759" s="1"/>
      <c r="B759" s="1"/>
      <c r="C759" s="1"/>
      <c r="D759" s="1"/>
      <c r="E759" s="1"/>
      <c r="F759" s="1"/>
    </row>
    <row r="760" spans="1:6" ht="14.25" hidden="1" customHeight="1" x14ac:dyDescent="0.35">
      <c r="A760" s="1"/>
      <c r="B760" s="1"/>
      <c r="C760" s="1"/>
      <c r="D760" s="1"/>
      <c r="E760" s="1"/>
      <c r="F760" s="1"/>
    </row>
    <row r="761" spans="1:6" ht="14.25" hidden="1" customHeight="1" x14ac:dyDescent="0.35">
      <c r="A761" s="1"/>
      <c r="B761" s="1"/>
      <c r="C761" s="1"/>
      <c r="D761" s="1"/>
      <c r="E761" s="1"/>
      <c r="F761" s="1"/>
    </row>
    <row r="762" spans="1:6" ht="14.25" hidden="1" customHeight="1" x14ac:dyDescent="0.35">
      <c r="A762" s="1"/>
      <c r="B762" s="1"/>
      <c r="C762" s="1"/>
      <c r="D762" s="1"/>
      <c r="E762" s="1"/>
      <c r="F762" s="1"/>
    </row>
    <row r="763" spans="1:6" ht="14.25" hidden="1" customHeight="1" x14ac:dyDescent="0.35">
      <c r="A763" s="1"/>
      <c r="B763" s="1"/>
      <c r="C763" s="1"/>
      <c r="D763" s="1"/>
      <c r="E763" s="1"/>
      <c r="F763" s="1"/>
    </row>
    <row r="764" spans="1:6" ht="14.25" hidden="1" customHeight="1" x14ac:dyDescent="0.35">
      <c r="A764" s="1"/>
      <c r="B764" s="1"/>
      <c r="C764" s="1"/>
      <c r="D764" s="1"/>
      <c r="E764" s="1"/>
      <c r="F764" s="1"/>
    </row>
    <row r="765" spans="1:6" ht="14.25" hidden="1" customHeight="1" x14ac:dyDescent="0.35">
      <c r="A765" s="1"/>
      <c r="B765" s="1"/>
      <c r="C765" s="1"/>
      <c r="D765" s="1"/>
      <c r="E765" s="1"/>
      <c r="F765" s="1"/>
    </row>
    <row r="766" spans="1:6" ht="14.25" hidden="1" customHeight="1" x14ac:dyDescent="0.35">
      <c r="A766" s="1"/>
      <c r="B766" s="1"/>
      <c r="C766" s="1"/>
      <c r="D766" s="1"/>
      <c r="E766" s="1"/>
      <c r="F766" s="1"/>
    </row>
    <row r="767" spans="1:6" ht="14.25" hidden="1" customHeight="1" x14ac:dyDescent="0.35">
      <c r="A767" s="1"/>
      <c r="B767" s="1"/>
      <c r="C767" s="1"/>
      <c r="D767" s="1"/>
      <c r="E767" s="1"/>
      <c r="F767" s="1"/>
    </row>
    <row r="768" spans="1:6" ht="14.25" hidden="1" customHeight="1" x14ac:dyDescent="0.35">
      <c r="A768" s="1"/>
      <c r="B768" s="1"/>
      <c r="C768" s="1"/>
      <c r="D768" s="1"/>
      <c r="E768" s="1"/>
      <c r="F768" s="1"/>
    </row>
    <row r="769" spans="1:6" ht="14.25" hidden="1" customHeight="1" x14ac:dyDescent="0.35">
      <c r="A769" s="1"/>
      <c r="B769" s="1"/>
      <c r="C769" s="1"/>
      <c r="D769" s="1"/>
      <c r="E769" s="1"/>
      <c r="F769" s="1"/>
    </row>
    <row r="770" spans="1:6" ht="14.25" hidden="1" customHeight="1" x14ac:dyDescent="0.35">
      <c r="A770" s="1"/>
      <c r="B770" s="1"/>
      <c r="C770" s="1"/>
      <c r="D770" s="1"/>
      <c r="E770" s="1"/>
      <c r="F770" s="1"/>
    </row>
    <row r="771" spans="1:6" ht="14.25" hidden="1" customHeight="1" x14ac:dyDescent="0.35">
      <c r="A771" s="1"/>
      <c r="B771" s="1"/>
      <c r="C771" s="1"/>
      <c r="D771" s="1"/>
      <c r="E771" s="1"/>
      <c r="F771" s="1"/>
    </row>
    <row r="772" spans="1:6" ht="14.25" hidden="1" customHeight="1" x14ac:dyDescent="0.35">
      <c r="A772" s="1"/>
      <c r="B772" s="1"/>
      <c r="C772" s="1"/>
      <c r="D772" s="1"/>
      <c r="E772" s="1"/>
      <c r="F772" s="1"/>
    </row>
    <row r="773" spans="1:6" ht="14.25" hidden="1" customHeight="1" x14ac:dyDescent="0.35">
      <c r="A773" s="1"/>
      <c r="B773" s="1"/>
      <c r="C773" s="1"/>
      <c r="D773" s="1"/>
      <c r="E773" s="1"/>
      <c r="F773" s="1"/>
    </row>
    <row r="774" spans="1:6" ht="14.25" hidden="1" customHeight="1" x14ac:dyDescent="0.35">
      <c r="A774" s="1"/>
      <c r="B774" s="1"/>
      <c r="C774" s="1"/>
      <c r="D774" s="1"/>
      <c r="E774" s="1"/>
      <c r="F774" s="1"/>
    </row>
    <row r="775" spans="1:6" ht="14.25" hidden="1" customHeight="1" x14ac:dyDescent="0.35">
      <c r="A775" s="1"/>
      <c r="B775" s="1"/>
      <c r="C775" s="1"/>
      <c r="D775" s="1"/>
      <c r="E775" s="1"/>
      <c r="F775" s="1"/>
    </row>
    <row r="776" spans="1:6" ht="14.25" hidden="1" customHeight="1" x14ac:dyDescent="0.35">
      <c r="A776" s="1"/>
      <c r="B776" s="1"/>
      <c r="C776" s="1"/>
      <c r="D776" s="1"/>
      <c r="E776" s="1"/>
      <c r="F776" s="1"/>
    </row>
    <row r="777" spans="1:6" ht="14.25" hidden="1" customHeight="1" x14ac:dyDescent="0.35">
      <c r="A777" s="1"/>
      <c r="B777" s="1"/>
      <c r="C777" s="1"/>
      <c r="D777" s="1"/>
      <c r="E777" s="1"/>
      <c r="F777" s="1"/>
    </row>
    <row r="778" spans="1:6" ht="14.25" hidden="1" customHeight="1" x14ac:dyDescent="0.35">
      <c r="A778" s="1"/>
      <c r="B778" s="1"/>
      <c r="C778" s="1"/>
      <c r="D778" s="1"/>
      <c r="E778" s="1"/>
      <c r="F778" s="1"/>
    </row>
    <row r="779" spans="1:6" ht="14.25" hidden="1" customHeight="1" x14ac:dyDescent="0.35">
      <c r="A779" s="1"/>
      <c r="B779" s="1"/>
      <c r="C779" s="1"/>
      <c r="D779" s="1"/>
      <c r="E779" s="1"/>
      <c r="F779" s="1"/>
    </row>
    <row r="780" spans="1:6" ht="14.25" hidden="1" customHeight="1" x14ac:dyDescent="0.35">
      <c r="A780" s="1"/>
      <c r="B780" s="1"/>
      <c r="C780" s="1"/>
      <c r="D780" s="1"/>
      <c r="E780" s="1"/>
      <c r="F780" s="1"/>
    </row>
    <row r="781" spans="1:6" ht="14.25" hidden="1" customHeight="1" x14ac:dyDescent="0.35">
      <c r="A781" s="1"/>
      <c r="B781" s="1"/>
      <c r="C781" s="1"/>
      <c r="D781" s="1"/>
      <c r="E781" s="1"/>
      <c r="F781" s="1"/>
    </row>
    <row r="782" spans="1:6" ht="14.25" hidden="1" customHeight="1" x14ac:dyDescent="0.35">
      <c r="A782" s="1"/>
      <c r="B782" s="1"/>
      <c r="C782" s="1"/>
      <c r="D782" s="1"/>
      <c r="E782" s="1"/>
      <c r="F782" s="1"/>
    </row>
    <row r="783" spans="1:6" ht="14.25" hidden="1" customHeight="1" x14ac:dyDescent="0.35">
      <c r="A783" s="1"/>
      <c r="B783" s="1"/>
      <c r="C783" s="1"/>
      <c r="D783" s="1"/>
      <c r="E783" s="1"/>
      <c r="F783" s="1"/>
    </row>
    <row r="784" spans="1:6" ht="14.25" hidden="1" customHeight="1" x14ac:dyDescent="0.35">
      <c r="A784" s="1"/>
      <c r="B784" s="1"/>
      <c r="C784" s="1"/>
      <c r="D784" s="1"/>
      <c r="E784" s="1"/>
      <c r="F784" s="1"/>
    </row>
    <row r="785" spans="1:6" ht="14.25" hidden="1" customHeight="1" x14ac:dyDescent="0.35">
      <c r="A785" s="1"/>
      <c r="B785" s="1"/>
      <c r="C785" s="1"/>
      <c r="D785" s="1"/>
      <c r="E785" s="1"/>
      <c r="F785" s="1"/>
    </row>
    <row r="786" spans="1:6" ht="14.25" hidden="1" customHeight="1" x14ac:dyDescent="0.35">
      <c r="A786" s="1"/>
      <c r="B786" s="1"/>
      <c r="C786" s="1"/>
      <c r="D786" s="1"/>
      <c r="E786" s="1"/>
      <c r="F786" s="1"/>
    </row>
    <row r="787" spans="1:6" ht="14.25" hidden="1" customHeight="1" x14ac:dyDescent="0.35">
      <c r="A787" s="1"/>
      <c r="B787" s="1"/>
      <c r="C787" s="1"/>
      <c r="D787" s="1"/>
      <c r="E787" s="1"/>
      <c r="F787" s="1"/>
    </row>
    <row r="788" spans="1:6" ht="14.25" hidden="1" customHeight="1" x14ac:dyDescent="0.35">
      <c r="A788" s="1"/>
      <c r="B788" s="1"/>
      <c r="C788" s="1"/>
      <c r="D788" s="1"/>
      <c r="E788" s="1"/>
      <c r="F788" s="1"/>
    </row>
    <row r="789" spans="1:6" ht="14.25" hidden="1" customHeight="1" x14ac:dyDescent="0.35">
      <c r="A789" s="1"/>
      <c r="B789" s="1"/>
      <c r="C789" s="1"/>
      <c r="D789" s="1"/>
      <c r="E789" s="1"/>
      <c r="F789" s="1"/>
    </row>
    <row r="790" spans="1:6" ht="14.25" hidden="1" customHeight="1" x14ac:dyDescent="0.35">
      <c r="A790" s="1"/>
      <c r="B790" s="1"/>
      <c r="C790" s="1"/>
      <c r="D790" s="1"/>
      <c r="E790" s="1"/>
      <c r="F790" s="1"/>
    </row>
    <row r="791" spans="1:6" ht="14.25" hidden="1" customHeight="1" x14ac:dyDescent="0.35">
      <c r="A791" s="1"/>
      <c r="B791" s="1"/>
      <c r="C791" s="1"/>
      <c r="D791" s="1"/>
      <c r="E791" s="1"/>
      <c r="F791" s="1"/>
    </row>
    <row r="792" spans="1:6" ht="14.25" hidden="1" customHeight="1" x14ac:dyDescent="0.35">
      <c r="A792" s="1"/>
      <c r="B792" s="1"/>
      <c r="C792" s="1"/>
      <c r="D792" s="1"/>
      <c r="E792" s="1"/>
      <c r="F792" s="1"/>
    </row>
    <row r="793" spans="1:6" ht="14.25" hidden="1" customHeight="1" x14ac:dyDescent="0.35">
      <c r="A793" s="1"/>
      <c r="B793" s="1"/>
      <c r="C793" s="1"/>
      <c r="D793" s="1"/>
      <c r="E793" s="1"/>
      <c r="F793" s="1"/>
    </row>
    <row r="794" spans="1:6" ht="14.25" hidden="1" customHeight="1" x14ac:dyDescent="0.35">
      <c r="A794" s="1"/>
      <c r="B794" s="1"/>
      <c r="C794" s="1"/>
      <c r="D794" s="1"/>
      <c r="E794" s="1"/>
      <c r="F794" s="1"/>
    </row>
    <row r="795" spans="1:6" ht="14.25" hidden="1" customHeight="1" x14ac:dyDescent="0.35">
      <c r="A795" s="1"/>
      <c r="B795" s="1"/>
      <c r="C795" s="1"/>
      <c r="D795" s="1"/>
      <c r="E795" s="1"/>
      <c r="F795" s="1"/>
    </row>
    <row r="796" spans="1:6" ht="14.25" hidden="1" customHeight="1" x14ac:dyDescent="0.35">
      <c r="A796" s="1"/>
      <c r="B796" s="1"/>
      <c r="C796" s="1"/>
      <c r="D796" s="1"/>
      <c r="E796" s="1"/>
      <c r="F796" s="1"/>
    </row>
    <row r="797" spans="1:6" ht="14.25" hidden="1" customHeight="1" x14ac:dyDescent="0.35">
      <c r="A797" s="1"/>
      <c r="B797" s="1"/>
      <c r="C797" s="1"/>
      <c r="D797" s="1"/>
      <c r="E797" s="1"/>
      <c r="F797" s="1"/>
    </row>
    <row r="798" spans="1:6" ht="14.25" hidden="1" customHeight="1" x14ac:dyDescent="0.35">
      <c r="A798" s="1"/>
      <c r="B798" s="1"/>
      <c r="C798" s="1"/>
      <c r="D798" s="1"/>
      <c r="E798" s="1"/>
      <c r="F798" s="1"/>
    </row>
    <row r="799" spans="1:6" ht="14.25" hidden="1" customHeight="1" x14ac:dyDescent="0.35">
      <c r="A799" s="1"/>
      <c r="B799" s="1"/>
      <c r="C799" s="1"/>
      <c r="D799" s="1"/>
      <c r="E799" s="1"/>
      <c r="F799" s="1"/>
    </row>
    <row r="800" spans="1:6" ht="14.25" hidden="1" customHeight="1" x14ac:dyDescent="0.35">
      <c r="A800" s="1"/>
      <c r="B800" s="1"/>
      <c r="C800" s="1"/>
      <c r="D800" s="1"/>
      <c r="E800" s="1"/>
      <c r="F800" s="1"/>
    </row>
    <row r="801" spans="1:6" ht="14.25" hidden="1" customHeight="1" x14ac:dyDescent="0.35">
      <c r="A801" s="1"/>
      <c r="B801" s="1"/>
      <c r="C801" s="1"/>
      <c r="D801" s="1"/>
      <c r="E801" s="1"/>
      <c r="F801" s="1"/>
    </row>
    <row r="802" spans="1:6" ht="14.25" hidden="1" customHeight="1" x14ac:dyDescent="0.35">
      <c r="A802" s="1"/>
      <c r="B802" s="1"/>
      <c r="C802" s="1"/>
      <c r="D802" s="1"/>
      <c r="E802" s="1"/>
      <c r="F802" s="1"/>
    </row>
    <row r="803" spans="1:6" ht="14.25" hidden="1" customHeight="1" x14ac:dyDescent="0.35">
      <c r="A803" s="1"/>
      <c r="B803" s="1"/>
      <c r="C803" s="1"/>
      <c r="D803" s="1"/>
      <c r="E803" s="1"/>
      <c r="F803" s="1"/>
    </row>
    <row r="804" spans="1:6" ht="14.25" hidden="1" customHeight="1" x14ac:dyDescent="0.35">
      <c r="A804" s="1"/>
      <c r="B804" s="1"/>
      <c r="C804" s="1"/>
      <c r="D804" s="1"/>
      <c r="E804" s="1"/>
      <c r="F804" s="1"/>
    </row>
    <row r="805" spans="1:6" ht="14.25" hidden="1" customHeight="1" x14ac:dyDescent="0.35">
      <c r="A805" s="1"/>
      <c r="B805" s="1"/>
      <c r="C805" s="1"/>
      <c r="D805" s="1"/>
      <c r="E805" s="1"/>
      <c r="F805" s="1"/>
    </row>
    <row r="806" spans="1:6" ht="14.25" hidden="1" customHeight="1" x14ac:dyDescent="0.35">
      <c r="A806" s="1"/>
      <c r="B806" s="1"/>
      <c r="C806" s="1"/>
      <c r="D806" s="1"/>
      <c r="E806" s="1"/>
      <c r="F806" s="1"/>
    </row>
    <row r="807" spans="1:6" ht="14.25" hidden="1" customHeight="1" x14ac:dyDescent="0.35">
      <c r="A807" s="1"/>
      <c r="B807" s="1"/>
      <c r="C807" s="1"/>
      <c r="D807" s="1"/>
      <c r="E807" s="1"/>
      <c r="F807" s="1"/>
    </row>
    <row r="808" spans="1:6" ht="14.25" hidden="1" customHeight="1" x14ac:dyDescent="0.35">
      <c r="A808" s="1"/>
      <c r="B808" s="1"/>
      <c r="C808" s="1"/>
      <c r="D808" s="1"/>
      <c r="E808" s="1"/>
      <c r="F808" s="1"/>
    </row>
    <row r="809" spans="1:6" ht="14.25" hidden="1" customHeight="1" x14ac:dyDescent="0.35">
      <c r="A809" s="1"/>
      <c r="B809" s="1"/>
      <c r="C809" s="1"/>
      <c r="D809" s="1"/>
      <c r="E809" s="1"/>
      <c r="F809" s="1"/>
    </row>
    <row r="810" spans="1:6" ht="14.25" hidden="1" customHeight="1" x14ac:dyDescent="0.35">
      <c r="A810" s="1"/>
      <c r="B810" s="1"/>
      <c r="C810" s="1"/>
      <c r="D810" s="1"/>
      <c r="E810" s="1"/>
      <c r="F810" s="1"/>
    </row>
    <row r="811" spans="1:6" ht="14.25" hidden="1" customHeight="1" x14ac:dyDescent="0.35">
      <c r="A811" s="1"/>
      <c r="B811" s="1"/>
      <c r="C811" s="1"/>
      <c r="D811" s="1"/>
      <c r="E811" s="1"/>
      <c r="F811" s="1"/>
    </row>
    <row r="812" spans="1:6" ht="14.25" hidden="1" customHeight="1" x14ac:dyDescent="0.35">
      <c r="A812" s="1"/>
      <c r="B812" s="1"/>
      <c r="C812" s="1"/>
      <c r="D812" s="1"/>
      <c r="E812" s="1"/>
      <c r="F812" s="1"/>
    </row>
    <row r="813" spans="1:6" ht="14.25" hidden="1" customHeight="1" x14ac:dyDescent="0.35">
      <c r="A813" s="1"/>
      <c r="B813" s="1"/>
      <c r="C813" s="1"/>
      <c r="D813" s="1"/>
      <c r="E813" s="1"/>
      <c r="F813" s="1"/>
    </row>
    <row r="814" spans="1:6" ht="14.25" hidden="1" customHeight="1" x14ac:dyDescent="0.35">
      <c r="A814" s="1"/>
      <c r="B814" s="1"/>
      <c r="C814" s="1"/>
      <c r="D814" s="1"/>
      <c r="E814" s="1"/>
      <c r="F814" s="1"/>
    </row>
    <row r="815" spans="1:6" ht="14.25" hidden="1" customHeight="1" x14ac:dyDescent="0.35">
      <c r="A815" s="1"/>
      <c r="B815" s="1"/>
      <c r="C815" s="1"/>
      <c r="D815" s="1"/>
      <c r="E815" s="1"/>
      <c r="F815" s="1"/>
    </row>
    <row r="816" spans="1:6" ht="14.25" hidden="1" customHeight="1" x14ac:dyDescent="0.35">
      <c r="A816" s="1"/>
      <c r="B816" s="1"/>
      <c r="C816" s="1"/>
      <c r="D816" s="1"/>
      <c r="E816" s="1"/>
      <c r="F816" s="1"/>
    </row>
    <row r="817" spans="1:6" ht="14.25" hidden="1" customHeight="1" x14ac:dyDescent="0.35">
      <c r="A817" s="1"/>
      <c r="B817" s="1"/>
      <c r="C817" s="1"/>
      <c r="D817" s="1"/>
      <c r="E817" s="1"/>
      <c r="F817" s="1"/>
    </row>
    <row r="818" spans="1:6" ht="14.25" hidden="1" customHeight="1" x14ac:dyDescent="0.35">
      <c r="A818" s="1"/>
      <c r="B818" s="1"/>
      <c r="C818" s="1"/>
      <c r="D818" s="1"/>
      <c r="E818" s="1"/>
      <c r="F818" s="1"/>
    </row>
    <row r="819" spans="1:6" ht="14.25" hidden="1" customHeight="1" x14ac:dyDescent="0.35">
      <c r="A819" s="1"/>
      <c r="B819" s="1"/>
      <c r="C819" s="1"/>
      <c r="D819" s="1"/>
      <c r="E819" s="1"/>
      <c r="F819" s="1"/>
    </row>
    <row r="820" spans="1:6" ht="14.25" hidden="1" customHeight="1" x14ac:dyDescent="0.35">
      <c r="A820" s="1"/>
      <c r="B820" s="1"/>
      <c r="C820" s="1"/>
      <c r="D820" s="1"/>
      <c r="E820" s="1"/>
      <c r="F820" s="1"/>
    </row>
    <row r="821" spans="1:6" ht="14.25" hidden="1" customHeight="1" x14ac:dyDescent="0.35">
      <c r="A821" s="1"/>
      <c r="B821" s="1"/>
      <c r="C821" s="1"/>
      <c r="D821" s="1"/>
      <c r="E821" s="1"/>
      <c r="F821" s="1"/>
    </row>
    <row r="822" spans="1:6" ht="14.25" hidden="1" customHeight="1" x14ac:dyDescent="0.35">
      <c r="A822" s="1"/>
      <c r="B822" s="1"/>
      <c r="C822" s="1"/>
      <c r="D822" s="1"/>
      <c r="E822" s="1"/>
      <c r="F822" s="1"/>
    </row>
    <row r="823" spans="1:6" ht="14.25" hidden="1" customHeight="1" x14ac:dyDescent="0.35">
      <c r="A823" s="1"/>
      <c r="B823" s="1"/>
      <c r="C823" s="1"/>
      <c r="D823" s="1"/>
      <c r="E823" s="1"/>
      <c r="F823" s="1"/>
    </row>
    <row r="824" spans="1:6" ht="14.25" hidden="1" customHeight="1" x14ac:dyDescent="0.35">
      <c r="A824" s="1"/>
      <c r="B824" s="1"/>
      <c r="C824" s="1"/>
      <c r="D824" s="1"/>
      <c r="E824" s="1"/>
      <c r="F824" s="1"/>
    </row>
    <row r="825" spans="1:6" ht="14.25" hidden="1" customHeight="1" x14ac:dyDescent="0.35">
      <c r="A825" s="1"/>
      <c r="B825" s="1"/>
      <c r="C825" s="1"/>
      <c r="D825" s="1"/>
      <c r="E825" s="1"/>
      <c r="F825" s="1"/>
    </row>
    <row r="826" spans="1:6" ht="14.25" hidden="1" customHeight="1" x14ac:dyDescent="0.35">
      <c r="A826" s="1"/>
      <c r="B826" s="1"/>
      <c r="C826" s="1"/>
      <c r="D826" s="1"/>
      <c r="E826" s="1"/>
      <c r="F826" s="1"/>
    </row>
    <row r="827" spans="1:6" ht="14.25" hidden="1" customHeight="1" x14ac:dyDescent="0.35">
      <c r="A827" s="1"/>
      <c r="B827" s="1"/>
      <c r="C827" s="1"/>
      <c r="D827" s="1"/>
      <c r="E827" s="1"/>
      <c r="F827" s="1"/>
    </row>
    <row r="828" spans="1:6" ht="14.25" hidden="1" customHeight="1" x14ac:dyDescent="0.35">
      <c r="A828" s="1"/>
      <c r="B828" s="1"/>
      <c r="C828" s="1"/>
      <c r="D828" s="1"/>
      <c r="E828" s="1"/>
      <c r="F828" s="1"/>
    </row>
    <row r="829" spans="1:6" ht="14.25" hidden="1" customHeight="1" x14ac:dyDescent="0.35">
      <c r="A829" s="1"/>
      <c r="B829" s="1"/>
      <c r="C829" s="1"/>
      <c r="D829" s="1"/>
      <c r="E829" s="1"/>
      <c r="F829" s="1"/>
    </row>
    <row r="830" spans="1:6" ht="14.25" hidden="1" customHeight="1" x14ac:dyDescent="0.35">
      <c r="A830" s="1"/>
      <c r="B830" s="1"/>
      <c r="C830" s="1"/>
      <c r="D830" s="1"/>
      <c r="E830" s="1"/>
      <c r="F830" s="1"/>
    </row>
    <row r="831" spans="1:6" ht="14.25" hidden="1" customHeight="1" x14ac:dyDescent="0.35">
      <c r="A831" s="1"/>
      <c r="B831" s="1"/>
      <c r="C831" s="1"/>
      <c r="D831" s="1"/>
      <c r="E831" s="1"/>
      <c r="F831" s="1"/>
    </row>
    <row r="832" spans="1:6" ht="14.25" hidden="1" customHeight="1" x14ac:dyDescent="0.35">
      <c r="A832" s="1"/>
      <c r="B832" s="1"/>
      <c r="C832" s="1"/>
      <c r="D832" s="1"/>
      <c r="E832" s="1"/>
      <c r="F832" s="1"/>
    </row>
    <row r="833" spans="1:6" ht="14.25" hidden="1" customHeight="1" x14ac:dyDescent="0.35">
      <c r="A833" s="1"/>
      <c r="B833" s="1"/>
      <c r="C833" s="1"/>
      <c r="D833" s="1"/>
      <c r="E833" s="1"/>
      <c r="F833" s="1"/>
    </row>
    <row r="834" spans="1:6" ht="14.25" hidden="1" customHeight="1" x14ac:dyDescent="0.35">
      <c r="A834" s="1"/>
      <c r="B834" s="1"/>
      <c r="C834" s="1"/>
      <c r="D834" s="1"/>
      <c r="E834" s="1"/>
      <c r="F834" s="1"/>
    </row>
    <row r="835" spans="1:6" ht="14.25" hidden="1" customHeight="1" x14ac:dyDescent="0.35">
      <c r="A835" s="1"/>
      <c r="B835" s="1"/>
      <c r="C835" s="1"/>
      <c r="D835" s="1"/>
      <c r="E835" s="1"/>
      <c r="F835" s="1"/>
    </row>
    <row r="836" spans="1:6" ht="14.25" hidden="1" customHeight="1" x14ac:dyDescent="0.35">
      <c r="A836" s="1"/>
      <c r="B836" s="1"/>
      <c r="C836" s="1"/>
      <c r="D836" s="1"/>
      <c r="E836" s="1"/>
      <c r="F836" s="1"/>
    </row>
    <row r="837" spans="1:6" ht="14.25" hidden="1" customHeight="1" x14ac:dyDescent="0.35">
      <c r="A837" s="1"/>
      <c r="B837" s="1"/>
      <c r="C837" s="1"/>
      <c r="D837" s="1"/>
      <c r="E837" s="1"/>
      <c r="F837" s="1"/>
    </row>
    <row r="838" spans="1:6" ht="14.25" hidden="1" customHeight="1" x14ac:dyDescent="0.35">
      <c r="A838" s="1"/>
      <c r="B838" s="1"/>
      <c r="C838" s="1"/>
      <c r="D838" s="1"/>
      <c r="E838" s="1"/>
      <c r="F838" s="1"/>
    </row>
    <row r="839" spans="1:6" ht="14.25" hidden="1" customHeight="1" x14ac:dyDescent="0.35">
      <c r="A839" s="1"/>
      <c r="B839" s="1"/>
      <c r="C839" s="1"/>
      <c r="D839" s="1"/>
      <c r="E839" s="1"/>
      <c r="F839" s="1"/>
    </row>
    <row r="840" spans="1:6" ht="14.25" hidden="1" customHeight="1" x14ac:dyDescent="0.35">
      <c r="A840" s="1"/>
      <c r="B840" s="1"/>
      <c r="C840" s="1"/>
      <c r="D840" s="1"/>
      <c r="E840" s="1"/>
      <c r="F840" s="1"/>
    </row>
    <row r="841" spans="1:6" ht="14.25" hidden="1" customHeight="1" x14ac:dyDescent="0.35">
      <c r="A841" s="1"/>
      <c r="B841" s="1"/>
      <c r="C841" s="1"/>
      <c r="D841" s="1"/>
      <c r="E841" s="1"/>
      <c r="F841" s="1"/>
    </row>
    <row r="842" spans="1:6" ht="14.25" hidden="1" customHeight="1" x14ac:dyDescent="0.35">
      <c r="A842" s="1"/>
      <c r="B842" s="1"/>
      <c r="C842" s="1"/>
      <c r="D842" s="1"/>
      <c r="E842" s="1"/>
      <c r="F842" s="1"/>
    </row>
    <row r="843" spans="1:6" ht="14.25" hidden="1" customHeight="1" x14ac:dyDescent="0.35">
      <c r="A843" s="1"/>
      <c r="B843" s="1"/>
      <c r="C843" s="1"/>
      <c r="D843" s="1"/>
      <c r="E843" s="1"/>
      <c r="F843" s="1"/>
    </row>
    <row r="844" spans="1:6" ht="14.25" hidden="1" customHeight="1" x14ac:dyDescent="0.35">
      <c r="A844" s="1"/>
      <c r="B844" s="1"/>
      <c r="C844" s="1"/>
      <c r="D844" s="1"/>
      <c r="E844" s="1"/>
      <c r="F844" s="1"/>
    </row>
    <row r="845" spans="1:6" ht="14.25" hidden="1" customHeight="1" x14ac:dyDescent="0.35">
      <c r="A845" s="1"/>
      <c r="B845" s="1"/>
      <c r="C845" s="1"/>
      <c r="D845" s="1"/>
      <c r="E845" s="1"/>
      <c r="F845" s="1"/>
    </row>
    <row r="846" spans="1:6" ht="14.25" hidden="1" customHeight="1" x14ac:dyDescent="0.35">
      <c r="A846" s="1"/>
      <c r="B846" s="1"/>
      <c r="C846" s="1"/>
      <c r="D846" s="1"/>
      <c r="E846" s="1"/>
      <c r="F846" s="1"/>
    </row>
    <row r="847" spans="1:6" ht="14.25" hidden="1" customHeight="1" x14ac:dyDescent="0.35">
      <c r="A847" s="1"/>
      <c r="B847" s="1"/>
      <c r="C847" s="1"/>
      <c r="D847" s="1"/>
      <c r="E847" s="1"/>
      <c r="F847" s="1"/>
    </row>
    <row r="848" spans="1:6" ht="14.25" hidden="1" customHeight="1" x14ac:dyDescent="0.35">
      <c r="A848" s="1"/>
      <c r="B848" s="1"/>
      <c r="C848" s="1"/>
      <c r="D848" s="1"/>
      <c r="E848" s="1"/>
      <c r="F848" s="1"/>
    </row>
    <row r="849" spans="1:6" ht="14.25" hidden="1" customHeight="1" x14ac:dyDescent="0.35">
      <c r="A849" s="1"/>
      <c r="B849" s="1"/>
      <c r="C849" s="1"/>
      <c r="D849" s="1"/>
      <c r="E849" s="1"/>
      <c r="F849" s="1"/>
    </row>
    <row r="850" spans="1:6" ht="14.25" hidden="1" customHeight="1" x14ac:dyDescent="0.35">
      <c r="A850" s="1"/>
      <c r="B850" s="1"/>
      <c r="C850" s="1"/>
      <c r="D850" s="1"/>
      <c r="E850" s="1"/>
      <c r="F850" s="1"/>
    </row>
    <row r="851" spans="1:6" ht="14.25" hidden="1" customHeight="1" x14ac:dyDescent="0.35">
      <c r="A851" s="1"/>
      <c r="B851" s="1"/>
      <c r="C851" s="1"/>
      <c r="D851" s="1"/>
      <c r="E851" s="1"/>
      <c r="F851" s="1"/>
    </row>
    <row r="852" spans="1:6" ht="14.25" hidden="1" customHeight="1" x14ac:dyDescent="0.35">
      <c r="A852" s="1"/>
      <c r="B852" s="1"/>
      <c r="C852" s="1"/>
      <c r="D852" s="1"/>
      <c r="E852" s="1"/>
      <c r="F852" s="1"/>
    </row>
    <row r="853" spans="1:6" ht="14.25" hidden="1" customHeight="1" x14ac:dyDescent="0.35">
      <c r="A853" s="1"/>
      <c r="B853" s="1"/>
      <c r="C853" s="1"/>
      <c r="D853" s="1"/>
      <c r="E853" s="1"/>
      <c r="F853" s="1"/>
    </row>
    <row r="854" spans="1:6" ht="14.25" hidden="1" customHeight="1" x14ac:dyDescent="0.35">
      <c r="A854" s="1"/>
      <c r="B854" s="1"/>
      <c r="C854" s="1"/>
      <c r="D854" s="1"/>
      <c r="E854" s="1"/>
      <c r="F854" s="1"/>
    </row>
    <row r="855" spans="1:6" ht="14.25" hidden="1" customHeight="1" x14ac:dyDescent="0.35">
      <c r="A855" s="1"/>
      <c r="B855" s="1"/>
      <c r="C855" s="1"/>
      <c r="D855" s="1"/>
      <c r="E855" s="1"/>
      <c r="F855" s="1"/>
    </row>
    <row r="856" spans="1:6" ht="14.25" hidden="1" customHeight="1" x14ac:dyDescent="0.35">
      <c r="A856" s="1"/>
      <c r="B856" s="1"/>
      <c r="C856" s="1"/>
      <c r="D856" s="1"/>
      <c r="E856" s="1"/>
      <c r="F856" s="1"/>
    </row>
    <row r="857" spans="1:6" ht="14.25" hidden="1" customHeight="1" x14ac:dyDescent="0.35">
      <c r="A857" s="1"/>
      <c r="B857" s="1"/>
      <c r="C857" s="1"/>
      <c r="D857" s="1"/>
      <c r="E857" s="1"/>
      <c r="F857" s="1"/>
    </row>
    <row r="858" spans="1:6" ht="14.25" hidden="1" customHeight="1" x14ac:dyDescent="0.35">
      <c r="A858" s="1"/>
      <c r="B858" s="1"/>
      <c r="C858" s="1"/>
      <c r="D858" s="1"/>
      <c r="E858" s="1"/>
      <c r="F858" s="1"/>
    </row>
    <row r="859" spans="1:6" ht="14.25" hidden="1" customHeight="1" x14ac:dyDescent="0.35">
      <c r="A859" s="1"/>
      <c r="B859" s="1"/>
      <c r="C859" s="1"/>
      <c r="D859" s="1"/>
      <c r="E859" s="1"/>
      <c r="F859" s="1"/>
    </row>
    <row r="860" spans="1:6" ht="14.25" hidden="1" customHeight="1" x14ac:dyDescent="0.35">
      <c r="A860" s="1"/>
      <c r="B860" s="1"/>
      <c r="C860" s="1"/>
      <c r="D860" s="1"/>
      <c r="E860" s="1"/>
      <c r="F860" s="1"/>
    </row>
    <row r="861" spans="1:6" ht="14.25" hidden="1" customHeight="1" x14ac:dyDescent="0.35">
      <c r="A861" s="1"/>
      <c r="B861" s="1"/>
      <c r="C861" s="1"/>
      <c r="D861" s="1"/>
      <c r="E861" s="1"/>
      <c r="F861" s="1"/>
    </row>
    <row r="862" spans="1:6" ht="14.25" hidden="1" customHeight="1" x14ac:dyDescent="0.35">
      <c r="A862" s="1"/>
      <c r="B862" s="1"/>
      <c r="C862" s="1"/>
      <c r="D862" s="1"/>
      <c r="E862" s="1"/>
      <c r="F862" s="1"/>
    </row>
    <row r="863" spans="1:6" ht="14.25" hidden="1" customHeight="1" x14ac:dyDescent="0.35">
      <c r="A863" s="1"/>
      <c r="B863" s="1"/>
      <c r="C863" s="1"/>
      <c r="D863" s="1"/>
      <c r="E863" s="1"/>
      <c r="F863" s="1"/>
    </row>
    <row r="864" spans="1:6" ht="14.25" hidden="1" customHeight="1" x14ac:dyDescent="0.35">
      <c r="A864" s="1"/>
      <c r="B864" s="1"/>
      <c r="C864" s="1"/>
      <c r="D864" s="1"/>
      <c r="E864" s="1"/>
      <c r="F864" s="1"/>
    </row>
    <row r="865" spans="1:6" ht="14.25" hidden="1" customHeight="1" x14ac:dyDescent="0.35">
      <c r="A865" s="1"/>
      <c r="B865" s="1"/>
      <c r="C865" s="1"/>
      <c r="D865" s="1"/>
      <c r="E865" s="1"/>
      <c r="F865" s="1"/>
    </row>
    <row r="866" spans="1:6" ht="14.25" hidden="1" customHeight="1" x14ac:dyDescent="0.35">
      <c r="A866" s="1"/>
      <c r="B866" s="1"/>
      <c r="C866" s="1"/>
      <c r="D866" s="1"/>
      <c r="E866" s="1"/>
      <c r="F866" s="1"/>
    </row>
    <row r="867" spans="1:6" ht="14.25" hidden="1" customHeight="1" x14ac:dyDescent="0.35">
      <c r="A867" s="1"/>
      <c r="B867" s="1"/>
      <c r="C867" s="1"/>
      <c r="D867" s="1"/>
      <c r="E867" s="1"/>
      <c r="F867" s="1"/>
    </row>
    <row r="868" spans="1:6" ht="14.25" hidden="1" customHeight="1" x14ac:dyDescent="0.35">
      <c r="A868" s="1"/>
      <c r="B868" s="1"/>
      <c r="C868" s="1"/>
      <c r="D868" s="1"/>
      <c r="E868" s="1"/>
      <c r="F868" s="1"/>
    </row>
    <row r="869" spans="1:6" ht="14.25" hidden="1" customHeight="1" x14ac:dyDescent="0.35">
      <c r="A869" s="1"/>
      <c r="B869" s="1"/>
      <c r="C869" s="1"/>
      <c r="D869" s="1"/>
      <c r="E869" s="1"/>
      <c r="F869" s="1"/>
    </row>
    <row r="870" spans="1:6" ht="14.25" hidden="1" customHeight="1" x14ac:dyDescent="0.35">
      <c r="A870" s="1"/>
      <c r="B870" s="1"/>
      <c r="C870" s="1"/>
      <c r="D870" s="1"/>
      <c r="E870" s="1"/>
      <c r="F870" s="1"/>
    </row>
    <row r="871" spans="1:6" ht="14.25" hidden="1" customHeight="1" x14ac:dyDescent="0.35">
      <c r="A871" s="1"/>
      <c r="B871" s="1"/>
      <c r="C871" s="1"/>
      <c r="D871" s="1"/>
      <c r="E871" s="1"/>
      <c r="F871" s="1"/>
    </row>
    <row r="872" spans="1:6" ht="14.25" hidden="1" customHeight="1" x14ac:dyDescent="0.35">
      <c r="A872" s="1"/>
      <c r="B872" s="1"/>
      <c r="C872" s="1"/>
      <c r="D872" s="1"/>
      <c r="E872" s="1"/>
      <c r="F872" s="1"/>
    </row>
    <row r="873" spans="1:6" ht="14.25" hidden="1" customHeight="1" x14ac:dyDescent="0.35">
      <c r="A873" s="1"/>
      <c r="B873" s="1"/>
      <c r="C873" s="1"/>
      <c r="D873" s="1"/>
      <c r="E873" s="1"/>
      <c r="F873" s="1"/>
    </row>
    <row r="874" spans="1:6" ht="14.25" hidden="1" customHeight="1" x14ac:dyDescent="0.35">
      <c r="A874" s="1"/>
      <c r="B874" s="1"/>
      <c r="C874" s="1"/>
      <c r="D874" s="1"/>
      <c r="E874" s="1"/>
      <c r="F874" s="1"/>
    </row>
    <row r="875" spans="1:6" ht="14.25" hidden="1" customHeight="1" x14ac:dyDescent="0.35">
      <c r="A875" s="1"/>
      <c r="B875" s="1"/>
      <c r="C875" s="1"/>
      <c r="D875" s="1"/>
      <c r="E875" s="1"/>
      <c r="F875" s="1"/>
    </row>
    <row r="876" spans="1:6" ht="14.25" hidden="1" customHeight="1" x14ac:dyDescent="0.35">
      <c r="A876" s="1"/>
      <c r="B876" s="1"/>
      <c r="C876" s="1"/>
      <c r="D876" s="1"/>
      <c r="E876" s="1"/>
      <c r="F876" s="1"/>
    </row>
    <row r="877" spans="1:6" ht="14.25" hidden="1" customHeight="1" x14ac:dyDescent="0.35">
      <c r="A877" s="1"/>
      <c r="B877" s="1"/>
      <c r="C877" s="1"/>
      <c r="D877" s="1"/>
      <c r="E877" s="1"/>
      <c r="F877" s="1"/>
    </row>
    <row r="878" spans="1:6" ht="14.25" hidden="1" customHeight="1" x14ac:dyDescent="0.35">
      <c r="A878" s="1"/>
      <c r="B878" s="1"/>
      <c r="C878" s="1"/>
      <c r="D878" s="1"/>
      <c r="E878" s="1"/>
      <c r="F878" s="1"/>
    </row>
    <row r="879" spans="1:6" ht="14.25" hidden="1" customHeight="1" x14ac:dyDescent="0.35">
      <c r="A879" s="1"/>
      <c r="B879" s="1"/>
      <c r="C879" s="1"/>
      <c r="D879" s="1"/>
      <c r="E879" s="1"/>
      <c r="F879" s="1"/>
    </row>
    <row r="880" spans="1:6" ht="14.25" hidden="1" customHeight="1" x14ac:dyDescent="0.35">
      <c r="A880" s="1"/>
      <c r="B880" s="1"/>
      <c r="C880" s="1"/>
      <c r="D880" s="1"/>
      <c r="E880" s="1"/>
      <c r="F880" s="1"/>
    </row>
    <row r="881" spans="1:6" ht="14.25" hidden="1" customHeight="1" x14ac:dyDescent="0.35">
      <c r="A881" s="1"/>
      <c r="B881" s="1"/>
      <c r="C881" s="1"/>
      <c r="D881" s="1"/>
      <c r="E881" s="1"/>
      <c r="F881" s="1"/>
    </row>
    <row r="882" spans="1:6" ht="14.25" hidden="1" customHeight="1" x14ac:dyDescent="0.35">
      <c r="A882" s="1"/>
      <c r="B882" s="1"/>
      <c r="C882" s="1"/>
      <c r="D882" s="1"/>
      <c r="E882" s="1"/>
      <c r="F882" s="1"/>
    </row>
    <row r="883" spans="1:6" ht="14.25" hidden="1" customHeight="1" x14ac:dyDescent="0.35">
      <c r="A883" s="1"/>
      <c r="B883" s="1"/>
      <c r="C883" s="1"/>
      <c r="D883" s="1"/>
      <c r="E883" s="1"/>
      <c r="F883" s="1"/>
    </row>
    <row r="884" spans="1:6" ht="14.25" hidden="1" customHeight="1" x14ac:dyDescent="0.35">
      <c r="A884" s="1"/>
      <c r="B884" s="1"/>
      <c r="C884" s="1"/>
      <c r="D884" s="1"/>
      <c r="E884" s="1"/>
      <c r="F884" s="1"/>
    </row>
    <row r="885" spans="1:6" ht="14.25" hidden="1" customHeight="1" x14ac:dyDescent="0.35">
      <c r="A885" s="1"/>
      <c r="B885" s="1"/>
      <c r="C885" s="1"/>
      <c r="D885" s="1"/>
      <c r="E885" s="1"/>
      <c r="F885" s="1"/>
    </row>
    <row r="886" spans="1:6" ht="14.25" hidden="1" customHeight="1" x14ac:dyDescent="0.35">
      <c r="A886" s="1"/>
      <c r="B886" s="1"/>
      <c r="C886" s="1"/>
      <c r="D886" s="1"/>
      <c r="E886" s="1"/>
      <c r="F886" s="1"/>
    </row>
    <row r="887" spans="1:6" ht="14.25" hidden="1" customHeight="1" x14ac:dyDescent="0.35">
      <c r="A887" s="1"/>
      <c r="B887" s="1"/>
      <c r="C887" s="1"/>
      <c r="D887" s="1"/>
      <c r="E887" s="1"/>
      <c r="F887" s="1"/>
    </row>
    <row r="888" spans="1:6" ht="14.25" hidden="1" customHeight="1" x14ac:dyDescent="0.35">
      <c r="A888" s="1"/>
      <c r="B888" s="1"/>
      <c r="C888" s="1"/>
      <c r="D888" s="1"/>
      <c r="E888" s="1"/>
      <c r="F888" s="1"/>
    </row>
    <row r="889" spans="1:6" ht="14.25" hidden="1" customHeight="1" x14ac:dyDescent="0.35">
      <c r="A889" s="1"/>
      <c r="B889" s="1"/>
      <c r="C889" s="1"/>
      <c r="D889" s="1"/>
      <c r="E889" s="1"/>
      <c r="F889" s="1"/>
    </row>
    <row r="890" spans="1:6" ht="14.25" hidden="1" customHeight="1" x14ac:dyDescent="0.35">
      <c r="A890" s="1"/>
      <c r="B890" s="1"/>
      <c r="C890" s="1"/>
      <c r="D890" s="1"/>
      <c r="E890" s="1"/>
      <c r="F890" s="1"/>
    </row>
    <row r="891" spans="1:6" ht="14.25" hidden="1" customHeight="1" x14ac:dyDescent="0.35">
      <c r="A891" s="1"/>
      <c r="B891" s="1"/>
      <c r="C891" s="1"/>
      <c r="D891" s="1"/>
      <c r="E891" s="1"/>
      <c r="F891" s="1"/>
    </row>
    <row r="892" spans="1:6" ht="14.25" hidden="1" customHeight="1" x14ac:dyDescent="0.35">
      <c r="A892" s="1"/>
      <c r="B892" s="1"/>
      <c r="C892" s="1"/>
      <c r="D892" s="1"/>
      <c r="E892" s="1"/>
      <c r="F892" s="1"/>
    </row>
    <row r="893" spans="1:6" ht="14.25" hidden="1" customHeight="1" x14ac:dyDescent="0.35">
      <c r="A893" s="1"/>
      <c r="B893" s="1"/>
      <c r="C893" s="1"/>
      <c r="D893" s="1"/>
      <c r="E893" s="1"/>
      <c r="F893" s="1"/>
    </row>
    <row r="894" spans="1:6" ht="14.25" hidden="1" customHeight="1" x14ac:dyDescent="0.35">
      <c r="A894" s="1"/>
      <c r="B894" s="1"/>
      <c r="C894" s="1"/>
      <c r="D894" s="1"/>
      <c r="E894" s="1"/>
      <c r="F894" s="1"/>
    </row>
    <row r="895" spans="1:6" ht="14.25" hidden="1" customHeight="1" x14ac:dyDescent="0.35">
      <c r="A895" s="1"/>
      <c r="B895" s="1"/>
      <c r="C895" s="1"/>
      <c r="D895" s="1"/>
      <c r="E895" s="1"/>
      <c r="F895" s="1"/>
    </row>
    <row r="896" spans="1:6" ht="14.25" hidden="1" customHeight="1" x14ac:dyDescent="0.35">
      <c r="A896" s="1"/>
      <c r="B896" s="1"/>
      <c r="C896" s="1"/>
      <c r="D896" s="1"/>
      <c r="E896" s="1"/>
      <c r="F896" s="1"/>
    </row>
    <row r="897" spans="1:6" ht="14.25" hidden="1" customHeight="1" x14ac:dyDescent="0.35">
      <c r="A897" s="1"/>
      <c r="B897" s="1"/>
      <c r="C897" s="1"/>
      <c r="D897" s="1"/>
      <c r="E897" s="1"/>
      <c r="F897" s="1"/>
    </row>
    <row r="898" spans="1:6" ht="14.25" hidden="1" customHeight="1" x14ac:dyDescent="0.35">
      <c r="A898" s="1"/>
      <c r="B898" s="1"/>
      <c r="C898" s="1"/>
      <c r="D898" s="1"/>
      <c r="E898" s="1"/>
      <c r="F898" s="1"/>
    </row>
    <row r="899" spans="1:6" ht="14.25" hidden="1" customHeight="1" x14ac:dyDescent="0.35">
      <c r="A899" s="1"/>
      <c r="B899" s="1"/>
      <c r="C899" s="1"/>
      <c r="D899" s="1"/>
      <c r="E899" s="1"/>
      <c r="F899" s="1"/>
    </row>
    <row r="900" spans="1:6" ht="14.25" hidden="1" customHeight="1" x14ac:dyDescent="0.35">
      <c r="A900" s="1"/>
      <c r="B900" s="1"/>
      <c r="C900" s="1"/>
      <c r="D900" s="1"/>
      <c r="E900" s="1"/>
      <c r="F900" s="1"/>
    </row>
    <row r="901" spans="1:6" ht="14.25" hidden="1" customHeight="1" x14ac:dyDescent="0.35">
      <c r="A901" s="1"/>
      <c r="B901" s="1"/>
      <c r="C901" s="1"/>
      <c r="D901" s="1"/>
      <c r="E901" s="1"/>
      <c r="F901" s="1"/>
    </row>
    <row r="902" spans="1:6" ht="14.25" hidden="1" customHeight="1" x14ac:dyDescent="0.35">
      <c r="A902" s="1"/>
      <c r="B902" s="1"/>
      <c r="C902" s="1"/>
      <c r="D902" s="1"/>
      <c r="E902" s="1"/>
      <c r="F902" s="1"/>
    </row>
    <row r="903" spans="1:6" ht="14.25" hidden="1" customHeight="1" x14ac:dyDescent="0.35">
      <c r="A903" s="1"/>
      <c r="B903" s="1"/>
      <c r="C903" s="1"/>
      <c r="D903" s="1"/>
      <c r="E903" s="1"/>
      <c r="F903" s="1"/>
    </row>
    <row r="904" spans="1:6" ht="14.25" hidden="1" customHeight="1" x14ac:dyDescent="0.35">
      <c r="A904" s="1"/>
      <c r="B904" s="1"/>
      <c r="C904" s="1"/>
      <c r="D904" s="1"/>
      <c r="E904" s="1"/>
      <c r="F904" s="1"/>
    </row>
    <row r="905" spans="1:6" ht="14.25" hidden="1" customHeight="1" x14ac:dyDescent="0.35">
      <c r="A905" s="1"/>
      <c r="B905" s="1"/>
      <c r="C905" s="1"/>
      <c r="D905" s="1"/>
      <c r="E905" s="1"/>
      <c r="F905" s="1"/>
    </row>
    <row r="906" spans="1:6" ht="14.25" hidden="1" customHeight="1" x14ac:dyDescent="0.35">
      <c r="A906" s="1"/>
      <c r="B906" s="1"/>
      <c r="C906" s="1"/>
      <c r="D906" s="1"/>
      <c r="E906" s="1"/>
      <c r="F906" s="1"/>
    </row>
    <row r="907" spans="1:6" ht="14.25" hidden="1" customHeight="1" x14ac:dyDescent="0.35">
      <c r="A907" s="1"/>
      <c r="B907" s="1"/>
      <c r="C907" s="1"/>
      <c r="D907" s="1"/>
      <c r="E907" s="1"/>
      <c r="F907" s="1"/>
    </row>
    <row r="908" spans="1:6" ht="14.25" hidden="1" customHeight="1" x14ac:dyDescent="0.35">
      <c r="A908" s="1"/>
      <c r="B908" s="1"/>
      <c r="C908" s="1"/>
      <c r="D908" s="1"/>
      <c r="E908" s="1"/>
      <c r="F908" s="1"/>
    </row>
    <row r="909" spans="1:6" ht="14.25" hidden="1" customHeight="1" x14ac:dyDescent="0.35">
      <c r="A909" s="1"/>
      <c r="B909" s="1"/>
      <c r="C909" s="1"/>
      <c r="D909" s="1"/>
      <c r="E909" s="1"/>
      <c r="F909" s="1"/>
    </row>
    <row r="910" spans="1:6" ht="14.25" hidden="1" customHeight="1" x14ac:dyDescent="0.35">
      <c r="A910" s="1"/>
      <c r="B910" s="1"/>
      <c r="C910" s="1"/>
      <c r="D910" s="1"/>
      <c r="E910" s="1"/>
      <c r="F910" s="1"/>
    </row>
    <row r="911" spans="1:6" ht="14.25" hidden="1" customHeight="1" x14ac:dyDescent="0.35">
      <c r="A911" s="1"/>
      <c r="B911" s="1"/>
      <c r="C911" s="1"/>
      <c r="D911" s="1"/>
      <c r="E911" s="1"/>
      <c r="F911" s="1"/>
    </row>
    <row r="912" spans="1:6" ht="14.25" hidden="1" customHeight="1" x14ac:dyDescent="0.35">
      <c r="A912" s="1"/>
      <c r="B912" s="1"/>
      <c r="C912" s="1"/>
      <c r="D912" s="1"/>
      <c r="E912" s="1"/>
      <c r="F912" s="1"/>
    </row>
    <row r="913" spans="1:6" ht="14.25" hidden="1" customHeight="1" x14ac:dyDescent="0.35">
      <c r="A913" s="1"/>
      <c r="B913" s="1"/>
      <c r="C913" s="1"/>
      <c r="D913" s="1"/>
      <c r="E913" s="1"/>
      <c r="F913" s="1"/>
    </row>
    <row r="914" spans="1:6" ht="14.25" hidden="1" customHeight="1" x14ac:dyDescent="0.35">
      <c r="A914" s="1"/>
      <c r="B914" s="1"/>
      <c r="C914" s="1"/>
      <c r="D914" s="1"/>
      <c r="E914" s="1"/>
      <c r="F914" s="1"/>
    </row>
    <row r="915" spans="1:6" ht="14.25" hidden="1" customHeight="1" x14ac:dyDescent="0.35">
      <c r="A915" s="1"/>
      <c r="B915" s="1"/>
      <c r="C915" s="1"/>
      <c r="D915" s="1"/>
      <c r="E915" s="1"/>
      <c r="F915" s="1"/>
    </row>
    <row r="916" spans="1:6" ht="14.25" hidden="1" customHeight="1" x14ac:dyDescent="0.35">
      <c r="A916" s="1"/>
      <c r="B916" s="1"/>
      <c r="C916" s="1"/>
      <c r="D916" s="1"/>
      <c r="E916" s="1"/>
      <c r="F916" s="1"/>
    </row>
    <row r="917" spans="1:6" ht="14.25" hidden="1" customHeight="1" x14ac:dyDescent="0.35">
      <c r="A917" s="1"/>
      <c r="B917" s="1"/>
      <c r="C917" s="1"/>
      <c r="D917" s="1"/>
      <c r="E917" s="1"/>
      <c r="F917" s="1"/>
    </row>
    <row r="918" spans="1:6" ht="14.25" hidden="1" customHeight="1" x14ac:dyDescent="0.35">
      <c r="A918" s="1"/>
      <c r="B918" s="1"/>
      <c r="C918" s="1"/>
      <c r="D918" s="1"/>
      <c r="E918" s="1"/>
      <c r="F918" s="1"/>
    </row>
    <row r="919" spans="1:6" ht="14.25" hidden="1" customHeight="1" x14ac:dyDescent="0.35">
      <c r="A919" s="1"/>
      <c r="B919" s="1"/>
      <c r="C919" s="1"/>
      <c r="D919" s="1"/>
      <c r="E919" s="1"/>
      <c r="F919" s="1"/>
    </row>
    <row r="920" spans="1:6" ht="14.25" hidden="1" customHeight="1" x14ac:dyDescent="0.35">
      <c r="A920" s="1"/>
      <c r="B920" s="1"/>
      <c r="C920" s="1"/>
      <c r="D920" s="1"/>
      <c r="E920" s="1"/>
      <c r="F920" s="1"/>
    </row>
    <row r="921" spans="1:6" ht="14.25" hidden="1" customHeight="1" x14ac:dyDescent="0.35">
      <c r="A921" s="1"/>
      <c r="B921" s="1"/>
      <c r="C921" s="1"/>
      <c r="D921" s="1"/>
      <c r="E921" s="1"/>
      <c r="F921" s="1"/>
    </row>
    <row r="922" spans="1:6" ht="14.25" hidden="1" customHeight="1" x14ac:dyDescent="0.35">
      <c r="A922" s="1"/>
      <c r="B922" s="1"/>
      <c r="C922" s="1"/>
      <c r="D922" s="1"/>
      <c r="E922" s="1"/>
      <c r="F922" s="1"/>
    </row>
    <row r="923" spans="1:6" ht="14.25" hidden="1" customHeight="1" x14ac:dyDescent="0.35">
      <c r="A923" s="1"/>
      <c r="B923" s="1"/>
      <c r="C923" s="1"/>
      <c r="D923" s="1"/>
      <c r="E923" s="1"/>
      <c r="F923" s="1"/>
    </row>
    <row r="924" spans="1:6" ht="14.25" hidden="1" customHeight="1" x14ac:dyDescent="0.35">
      <c r="A924" s="1"/>
      <c r="B924" s="1"/>
      <c r="C924" s="1"/>
      <c r="D924" s="1"/>
      <c r="E924" s="1"/>
      <c r="F924" s="1"/>
    </row>
    <row r="925" spans="1:6" ht="14.25" hidden="1" customHeight="1" x14ac:dyDescent="0.35">
      <c r="A925" s="1"/>
      <c r="B925" s="1"/>
      <c r="C925" s="1"/>
      <c r="D925" s="1"/>
      <c r="E925" s="1"/>
      <c r="F925" s="1"/>
    </row>
    <row r="926" spans="1:6" ht="14.25" hidden="1" customHeight="1" x14ac:dyDescent="0.35">
      <c r="A926" s="1"/>
      <c r="B926" s="1"/>
      <c r="C926" s="1"/>
      <c r="D926" s="1"/>
      <c r="E926" s="1"/>
      <c r="F926" s="1"/>
    </row>
    <row r="927" spans="1:6" ht="14.25" hidden="1" customHeight="1" x14ac:dyDescent="0.35">
      <c r="A927" s="1"/>
      <c r="B927" s="1"/>
      <c r="C927" s="1"/>
      <c r="D927" s="1"/>
      <c r="E927" s="1"/>
      <c r="F927" s="1"/>
    </row>
    <row r="928" spans="1:6" ht="14.25" hidden="1" customHeight="1" x14ac:dyDescent="0.35">
      <c r="A928" s="1"/>
      <c r="B928" s="1"/>
      <c r="C928" s="1"/>
      <c r="D928" s="1"/>
      <c r="E928" s="1"/>
      <c r="F928" s="1"/>
    </row>
    <row r="929" spans="1:6" ht="14.25" hidden="1" customHeight="1" x14ac:dyDescent="0.35">
      <c r="A929" s="1"/>
      <c r="B929" s="1"/>
      <c r="C929" s="1"/>
      <c r="D929" s="1"/>
      <c r="E929" s="1"/>
      <c r="F929" s="1"/>
    </row>
    <row r="930" spans="1:6" ht="14.25" hidden="1" customHeight="1" x14ac:dyDescent="0.35">
      <c r="A930" s="1"/>
      <c r="B930" s="1"/>
      <c r="C930" s="1"/>
      <c r="D930" s="1"/>
      <c r="E930" s="1"/>
      <c r="F930" s="1"/>
    </row>
    <row r="931" spans="1:6" ht="14.25" hidden="1" customHeight="1" x14ac:dyDescent="0.35">
      <c r="A931" s="1"/>
      <c r="B931" s="1"/>
      <c r="C931" s="1"/>
      <c r="D931" s="1"/>
      <c r="E931" s="1"/>
      <c r="F931" s="1"/>
    </row>
    <row r="932" spans="1:6" ht="14.25" hidden="1" customHeight="1" x14ac:dyDescent="0.35">
      <c r="A932" s="1"/>
      <c r="B932" s="1"/>
      <c r="C932" s="1"/>
      <c r="D932" s="1"/>
      <c r="E932" s="1"/>
      <c r="F932" s="1"/>
    </row>
    <row r="933" spans="1:6" ht="14.25" hidden="1" customHeight="1" x14ac:dyDescent="0.35">
      <c r="A933" s="1"/>
      <c r="B933" s="1"/>
      <c r="C933" s="1"/>
      <c r="D933" s="1"/>
      <c r="E933" s="1"/>
      <c r="F933" s="1"/>
    </row>
    <row r="934" spans="1:6" ht="14.25" hidden="1" customHeight="1" x14ac:dyDescent="0.35">
      <c r="A934" s="1"/>
      <c r="B934" s="1"/>
      <c r="C934" s="1"/>
      <c r="D934" s="1"/>
      <c r="E934" s="1"/>
      <c r="F934" s="1"/>
    </row>
    <row r="935" spans="1:6" ht="14.25" hidden="1" customHeight="1" x14ac:dyDescent="0.35">
      <c r="A935" s="1"/>
      <c r="B935" s="1"/>
      <c r="C935" s="1"/>
      <c r="D935" s="1"/>
      <c r="E935" s="1"/>
      <c r="F935" s="1"/>
    </row>
    <row r="936" spans="1:6" ht="14.25" hidden="1" customHeight="1" x14ac:dyDescent="0.35">
      <c r="A936" s="1"/>
      <c r="B936" s="1"/>
      <c r="C936" s="1"/>
      <c r="D936" s="1"/>
      <c r="E936" s="1"/>
      <c r="F936" s="1"/>
    </row>
    <row r="937" spans="1:6" ht="14.25" hidden="1" customHeight="1" x14ac:dyDescent="0.35">
      <c r="A937" s="1"/>
      <c r="B937" s="1"/>
      <c r="C937" s="1"/>
      <c r="D937" s="1"/>
      <c r="E937" s="1"/>
      <c r="F937" s="1"/>
    </row>
    <row r="938" spans="1:6" ht="14.25" hidden="1" customHeight="1" x14ac:dyDescent="0.35">
      <c r="A938" s="1"/>
      <c r="B938" s="1"/>
      <c r="C938" s="1"/>
      <c r="D938" s="1"/>
      <c r="E938" s="1"/>
      <c r="F938" s="1"/>
    </row>
    <row r="939" spans="1:6" ht="14.25" hidden="1" customHeight="1" x14ac:dyDescent="0.35">
      <c r="A939" s="1"/>
      <c r="B939" s="1"/>
      <c r="C939" s="1"/>
      <c r="D939" s="1"/>
      <c r="E939" s="1"/>
      <c r="F939" s="1"/>
    </row>
    <row r="940" spans="1:6" ht="14.25" hidden="1" customHeight="1" x14ac:dyDescent="0.35">
      <c r="A940" s="1"/>
      <c r="B940" s="1"/>
      <c r="C940" s="1"/>
      <c r="D940" s="1"/>
      <c r="E940" s="1"/>
      <c r="F940" s="1"/>
    </row>
    <row r="941" spans="1:6" ht="14.25" hidden="1" customHeight="1" x14ac:dyDescent="0.35">
      <c r="A941" s="1"/>
      <c r="B941" s="1"/>
      <c r="C941" s="1"/>
      <c r="D941" s="1"/>
      <c r="E941" s="1"/>
      <c r="F941" s="1"/>
    </row>
    <row r="942" spans="1:6" ht="14.25" hidden="1" customHeight="1" x14ac:dyDescent="0.35">
      <c r="A942" s="1"/>
      <c r="B942" s="1"/>
      <c r="C942" s="1"/>
      <c r="D942" s="1"/>
      <c r="E942" s="1"/>
      <c r="F942" s="1"/>
    </row>
    <row r="943" spans="1:6" ht="14.25" hidden="1" customHeight="1" x14ac:dyDescent="0.35">
      <c r="A943" s="1"/>
      <c r="B943" s="1"/>
      <c r="C943" s="1"/>
      <c r="D943" s="1"/>
      <c r="E943" s="1"/>
      <c r="F943" s="1"/>
    </row>
    <row r="944" spans="1:6" ht="14.25" hidden="1" customHeight="1" x14ac:dyDescent="0.35">
      <c r="A944" s="1"/>
      <c r="B944" s="1"/>
      <c r="C944" s="1"/>
      <c r="D944" s="1"/>
      <c r="E944" s="1"/>
      <c r="F944" s="1"/>
    </row>
    <row r="945" spans="1:6" ht="14.25" hidden="1" customHeight="1" x14ac:dyDescent="0.35">
      <c r="A945" s="1"/>
      <c r="B945" s="1"/>
      <c r="C945" s="1"/>
      <c r="D945" s="1"/>
      <c r="E945" s="1"/>
      <c r="F945" s="1"/>
    </row>
    <row r="946" spans="1:6" ht="14.25" hidden="1" customHeight="1" x14ac:dyDescent="0.35">
      <c r="A946" s="1"/>
      <c r="B946" s="1"/>
      <c r="C946" s="1"/>
      <c r="D946" s="1"/>
      <c r="E946" s="1"/>
      <c r="F946" s="1"/>
    </row>
    <row r="947" spans="1:6" ht="14.25" hidden="1" customHeight="1" x14ac:dyDescent="0.35">
      <c r="A947" s="1"/>
      <c r="B947" s="1"/>
      <c r="C947" s="1"/>
      <c r="D947" s="1"/>
      <c r="E947" s="1"/>
      <c r="F947" s="1"/>
    </row>
    <row r="948" spans="1:6" ht="14.25" hidden="1" customHeight="1" x14ac:dyDescent="0.35">
      <c r="A948" s="1"/>
      <c r="B948" s="1"/>
      <c r="C948" s="1"/>
      <c r="D948" s="1"/>
      <c r="E948" s="1"/>
      <c r="F948" s="1"/>
    </row>
    <row r="949" spans="1:6" ht="14.25" hidden="1" customHeight="1" x14ac:dyDescent="0.35">
      <c r="A949" s="1"/>
      <c r="B949" s="1"/>
      <c r="C949" s="1"/>
      <c r="D949" s="1"/>
      <c r="E949" s="1"/>
      <c r="F949" s="1"/>
    </row>
    <row r="950" spans="1:6" ht="14.25" hidden="1" customHeight="1" x14ac:dyDescent="0.35">
      <c r="A950" s="1"/>
      <c r="B950" s="1"/>
      <c r="C950" s="1"/>
      <c r="D950" s="1"/>
      <c r="E950" s="1"/>
      <c r="F950" s="1"/>
    </row>
    <row r="951" spans="1:6" ht="14.25" hidden="1" customHeight="1" x14ac:dyDescent="0.35">
      <c r="A951" s="1"/>
      <c r="B951" s="1"/>
      <c r="C951" s="1"/>
      <c r="D951" s="1"/>
      <c r="E951" s="1"/>
      <c r="F951" s="1"/>
    </row>
    <row r="952" spans="1:6" ht="14.25" hidden="1" customHeight="1" x14ac:dyDescent="0.35">
      <c r="A952" s="1"/>
      <c r="B952" s="1"/>
      <c r="C952" s="1"/>
      <c r="D952" s="1"/>
      <c r="E952" s="1"/>
      <c r="F952" s="1"/>
    </row>
    <row r="953" spans="1:6" ht="14.25" hidden="1" customHeight="1" x14ac:dyDescent="0.35">
      <c r="A953" s="1"/>
      <c r="B953" s="1"/>
      <c r="C953" s="1"/>
      <c r="D953" s="1"/>
      <c r="E953" s="1"/>
      <c r="F953" s="1"/>
    </row>
    <row r="954" spans="1:6" ht="14.25" hidden="1" customHeight="1" x14ac:dyDescent="0.35">
      <c r="A954" s="1"/>
      <c r="B954" s="1"/>
      <c r="C954" s="1"/>
      <c r="D954" s="1"/>
      <c r="E954" s="1"/>
      <c r="F954" s="1"/>
    </row>
    <row r="955" spans="1:6" ht="14.25" hidden="1" customHeight="1" x14ac:dyDescent="0.35">
      <c r="A955" s="1"/>
      <c r="B955" s="1"/>
      <c r="C955" s="1"/>
      <c r="D955" s="1"/>
      <c r="E955" s="1"/>
      <c r="F955" s="1"/>
    </row>
    <row r="956" spans="1:6" ht="14.25" hidden="1" customHeight="1" x14ac:dyDescent="0.35">
      <c r="A956" s="1"/>
      <c r="B956" s="1"/>
      <c r="C956" s="1"/>
      <c r="D956" s="1"/>
      <c r="E956" s="1"/>
      <c r="F956" s="1"/>
    </row>
    <row r="957" spans="1:6" ht="14.25" hidden="1" customHeight="1" x14ac:dyDescent="0.35">
      <c r="A957" s="1"/>
      <c r="B957" s="1"/>
      <c r="C957" s="1"/>
      <c r="D957" s="1"/>
      <c r="E957" s="1"/>
      <c r="F957" s="1"/>
    </row>
    <row r="958" spans="1:6" ht="14.25" hidden="1" customHeight="1" x14ac:dyDescent="0.35">
      <c r="A958" s="1"/>
      <c r="B958" s="1"/>
      <c r="C958" s="1"/>
      <c r="D958" s="1"/>
      <c r="E958" s="1"/>
      <c r="F958" s="1"/>
    </row>
    <row r="959" spans="1:6" ht="14.25" hidden="1" customHeight="1" x14ac:dyDescent="0.35">
      <c r="A959" s="1"/>
      <c r="B959" s="1"/>
      <c r="C959" s="1"/>
      <c r="D959" s="1"/>
      <c r="E959" s="1"/>
      <c r="F959" s="1"/>
    </row>
    <row r="960" spans="1:6" ht="14.25" hidden="1" customHeight="1" x14ac:dyDescent="0.35">
      <c r="A960" s="1"/>
      <c r="B960" s="1"/>
      <c r="C960" s="1"/>
      <c r="D960" s="1"/>
      <c r="E960" s="1"/>
      <c r="F960" s="1"/>
    </row>
    <row r="961" spans="1:6" ht="14.25" hidden="1" customHeight="1" x14ac:dyDescent="0.35">
      <c r="A961" s="1"/>
      <c r="B961" s="1"/>
      <c r="C961" s="1"/>
      <c r="D961" s="1"/>
      <c r="E961" s="1"/>
      <c r="F961" s="1"/>
    </row>
    <row r="962" spans="1:6" ht="14.25" hidden="1" customHeight="1" x14ac:dyDescent="0.35">
      <c r="A962" s="1"/>
      <c r="B962" s="1"/>
      <c r="C962" s="1"/>
      <c r="D962" s="1"/>
      <c r="E962" s="1"/>
      <c r="F962" s="1"/>
    </row>
    <row r="963" spans="1:6" ht="14.25" hidden="1" customHeight="1" x14ac:dyDescent="0.35">
      <c r="A963" s="1"/>
      <c r="B963" s="1"/>
      <c r="C963" s="1"/>
      <c r="D963" s="1"/>
      <c r="E963" s="1"/>
      <c r="F963" s="1"/>
    </row>
    <row r="964" spans="1:6" ht="14.25" hidden="1" customHeight="1" x14ac:dyDescent="0.35">
      <c r="A964" s="1"/>
      <c r="B964" s="1"/>
      <c r="C964" s="1"/>
      <c r="D964" s="1"/>
      <c r="E964" s="1"/>
      <c r="F964" s="1"/>
    </row>
    <row r="965" spans="1:6" ht="14.25" hidden="1" customHeight="1" x14ac:dyDescent="0.35">
      <c r="A965" s="1"/>
      <c r="B965" s="1"/>
      <c r="C965" s="1"/>
      <c r="D965" s="1"/>
      <c r="E965" s="1"/>
      <c r="F965" s="1"/>
    </row>
    <row r="966" spans="1:6" ht="14.25" hidden="1" customHeight="1" x14ac:dyDescent="0.35">
      <c r="A966" s="1"/>
      <c r="B966" s="1"/>
      <c r="C966" s="1"/>
      <c r="D966" s="1"/>
      <c r="E966" s="1"/>
      <c r="F966" s="1"/>
    </row>
    <row r="967" spans="1:6" ht="14.25" hidden="1" customHeight="1" x14ac:dyDescent="0.35">
      <c r="A967" s="1"/>
      <c r="B967" s="1"/>
      <c r="C967" s="1"/>
      <c r="D967" s="1"/>
      <c r="E967" s="1"/>
      <c r="F967" s="1"/>
    </row>
    <row r="968" spans="1:6" ht="14.25" hidden="1" customHeight="1" x14ac:dyDescent="0.35">
      <c r="A968" s="1"/>
      <c r="B968" s="1"/>
      <c r="C968" s="1"/>
      <c r="D968" s="1"/>
      <c r="E968" s="1"/>
      <c r="F968" s="1"/>
    </row>
    <row r="969" spans="1:6" ht="14.25" hidden="1" customHeight="1" x14ac:dyDescent="0.35">
      <c r="A969" s="1"/>
      <c r="B969" s="1"/>
      <c r="C969" s="1"/>
      <c r="D969" s="1"/>
      <c r="E969" s="1"/>
      <c r="F969" s="1"/>
    </row>
    <row r="970" spans="1:6" ht="14.25" hidden="1" customHeight="1" x14ac:dyDescent="0.35">
      <c r="A970" s="1"/>
      <c r="B970" s="1"/>
      <c r="C970" s="1"/>
      <c r="D970" s="1"/>
      <c r="E970" s="1"/>
      <c r="F970" s="1"/>
    </row>
    <row r="971" spans="1:6" ht="14.25" hidden="1" customHeight="1" x14ac:dyDescent="0.35">
      <c r="A971" s="1"/>
      <c r="B971" s="1"/>
      <c r="C971" s="1"/>
      <c r="D971" s="1"/>
      <c r="E971" s="1"/>
      <c r="F971" s="1"/>
    </row>
    <row r="972" spans="1:6" ht="14.25" hidden="1" customHeight="1" x14ac:dyDescent="0.35">
      <c r="A972" s="1"/>
      <c r="B972" s="1"/>
      <c r="C972" s="1"/>
      <c r="D972" s="1"/>
      <c r="E972" s="1"/>
      <c r="F972" s="1"/>
    </row>
    <row r="973" spans="1:6" ht="14.25" hidden="1" customHeight="1" x14ac:dyDescent="0.35">
      <c r="A973" s="1"/>
      <c r="B973" s="1"/>
      <c r="C973" s="1"/>
      <c r="D973" s="1"/>
      <c r="E973" s="1"/>
      <c r="F973" s="1"/>
    </row>
    <row r="974" spans="1:6" ht="14.25" hidden="1" customHeight="1" x14ac:dyDescent="0.35">
      <c r="A974" s="1"/>
      <c r="B974" s="1"/>
      <c r="C974" s="1"/>
      <c r="D974" s="1"/>
      <c r="E974" s="1"/>
      <c r="F974" s="1"/>
    </row>
    <row r="975" spans="1:6" ht="14.25" hidden="1" customHeight="1" x14ac:dyDescent="0.35">
      <c r="A975" s="1"/>
      <c r="B975" s="1"/>
      <c r="C975" s="1"/>
      <c r="D975" s="1"/>
      <c r="E975" s="1"/>
      <c r="F975" s="1"/>
    </row>
    <row r="976" spans="1:6" ht="14.25" hidden="1" customHeight="1" x14ac:dyDescent="0.35">
      <c r="A976" s="1"/>
      <c r="B976" s="1"/>
      <c r="C976" s="1"/>
      <c r="D976" s="1"/>
      <c r="E976" s="1"/>
      <c r="F976" s="1"/>
    </row>
    <row r="977" spans="1:6" ht="14.25" hidden="1" customHeight="1" x14ac:dyDescent="0.35">
      <c r="A977" s="1"/>
      <c r="B977" s="1"/>
      <c r="C977" s="1"/>
      <c r="D977" s="1"/>
      <c r="E977" s="1"/>
      <c r="F977" s="1"/>
    </row>
    <row r="978" spans="1:6" ht="14.25" hidden="1" customHeight="1" x14ac:dyDescent="0.35">
      <c r="A978" s="1"/>
      <c r="B978" s="1"/>
      <c r="C978" s="1"/>
      <c r="D978" s="1"/>
      <c r="E978" s="1"/>
      <c r="F978" s="1"/>
    </row>
    <row r="979" spans="1:6" ht="14.25" hidden="1" customHeight="1" x14ac:dyDescent="0.35">
      <c r="A979" s="1"/>
      <c r="B979" s="1"/>
      <c r="C979" s="1"/>
      <c r="D979" s="1"/>
      <c r="E979" s="1"/>
      <c r="F979" s="1"/>
    </row>
    <row r="980" spans="1:6" ht="14.25" hidden="1" customHeight="1" x14ac:dyDescent="0.35">
      <c r="A980" s="1"/>
      <c r="B980" s="1"/>
      <c r="C980" s="1"/>
      <c r="D980" s="1"/>
      <c r="E980" s="1"/>
      <c r="F980" s="1"/>
    </row>
    <row r="981" spans="1:6" ht="14.25" hidden="1" customHeight="1" x14ac:dyDescent="0.35">
      <c r="A981" s="1"/>
      <c r="B981" s="1"/>
      <c r="C981" s="1"/>
      <c r="D981" s="1"/>
      <c r="E981" s="1"/>
      <c r="F981" s="1"/>
    </row>
    <row r="982" spans="1:6" ht="14.25" hidden="1" customHeight="1" x14ac:dyDescent="0.35">
      <c r="A982" s="1"/>
      <c r="B982" s="1"/>
      <c r="C982" s="1"/>
      <c r="D982" s="1"/>
      <c r="E982" s="1"/>
      <c r="F982" s="1"/>
    </row>
    <row r="983" spans="1:6" ht="14.25" hidden="1" customHeight="1" x14ac:dyDescent="0.35">
      <c r="A983" s="1"/>
      <c r="B983" s="1"/>
      <c r="C983" s="1"/>
      <c r="D983" s="1"/>
      <c r="E983" s="1"/>
      <c r="F983" s="1"/>
    </row>
    <row r="984" spans="1:6" ht="14.25" hidden="1" customHeight="1" x14ac:dyDescent="0.35">
      <c r="A984" s="1"/>
      <c r="B984" s="1"/>
      <c r="C984" s="1"/>
      <c r="D984" s="1"/>
      <c r="E984" s="1"/>
      <c r="F984" s="1"/>
    </row>
    <row r="985" spans="1:6" ht="14.25" hidden="1" customHeight="1" x14ac:dyDescent="0.35">
      <c r="A985" s="1"/>
      <c r="B985" s="1"/>
      <c r="C985" s="1"/>
      <c r="D985" s="1"/>
      <c r="E985" s="1"/>
      <c r="F985" s="1"/>
    </row>
    <row r="986" spans="1:6" ht="14.25" hidden="1" customHeight="1" x14ac:dyDescent="0.35">
      <c r="A986" s="1"/>
      <c r="B986" s="1"/>
      <c r="C986" s="1"/>
      <c r="D986" s="1"/>
      <c r="E986" s="1"/>
      <c r="F986" s="1"/>
    </row>
    <row r="987" spans="1:6" ht="14.25" hidden="1" customHeight="1" x14ac:dyDescent="0.35">
      <c r="A987" s="1"/>
      <c r="B987" s="1"/>
      <c r="C987" s="1"/>
      <c r="D987" s="1"/>
      <c r="E987" s="1"/>
      <c r="F987" s="1"/>
    </row>
    <row r="988" spans="1:6" ht="14.25" hidden="1" customHeight="1" x14ac:dyDescent="0.35">
      <c r="A988" s="1"/>
      <c r="B988" s="1"/>
      <c r="C988" s="1"/>
      <c r="D988" s="1"/>
      <c r="E988" s="1"/>
      <c r="F988" s="1"/>
    </row>
    <row r="989" spans="1:6" ht="14.25" hidden="1" customHeight="1" x14ac:dyDescent="0.35">
      <c r="A989" s="1"/>
      <c r="B989" s="1"/>
      <c r="C989" s="1"/>
      <c r="D989" s="1"/>
      <c r="E989" s="1"/>
      <c r="F989" s="1"/>
    </row>
    <row r="990" spans="1:6" ht="14.25" hidden="1" customHeight="1" x14ac:dyDescent="0.35">
      <c r="A990" s="1"/>
      <c r="B990" s="1"/>
      <c r="C990" s="1"/>
      <c r="D990" s="1"/>
      <c r="E990" s="1"/>
      <c r="F990" s="1"/>
    </row>
    <row r="991" spans="1:6" ht="14.25" hidden="1" customHeight="1" x14ac:dyDescent="0.35">
      <c r="A991" s="1"/>
      <c r="B991" s="1"/>
      <c r="C991" s="1"/>
      <c r="D991" s="1"/>
      <c r="E991" s="1"/>
      <c r="F991" s="1"/>
    </row>
    <row r="992" spans="1:6" ht="14.25" hidden="1" customHeight="1" x14ac:dyDescent="0.35">
      <c r="A992" s="1"/>
      <c r="B992" s="1"/>
      <c r="C992" s="1"/>
      <c r="D992" s="1"/>
      <c r="E992" s="1"/>
      <c r="F992" s="1"/>
    </row>
    <row r="993" spans="1:6" ht="14.25" hidden="1" customHeight="1" x14ac:dyDescent="0.35">
      <c r="A993" s="1"/>
      <c r="B993" s="1"/>
      <c r="C993" s="1"/>
      <c r="D993" s="1"/>
      <c r="E993" s="1"/>
      <c r="F993" s="1"/>
    </row>
    <row r="994" spans="1:6" ht="14.25" hidden="1" customHeight="1" x14ac:dyDescent="0.35">
      <c r="A994" s="1"/>
      <c r="B994" s="1"/>
      <c r="C994" s="1"/>
      <c r="D994" s="1"/>
      <c r="E994" s="1"/>
      <c r="F994" s="1"/>
    </row>
    <row r="995" spans="1:6" ht="14.25" hidden="1" customHeight="1" x14ac:dyDescent="0.35">
      <c r="A995" s="1"/>
      <c r="B995" s="1"/>
      <c r="C995" s="1"/>
      <c r="D995" s="1"/>
      <c r="E995" s="1"/>
      <c r="F995" s="1"/>
    </row>
    <row r="996" spans="1:6" ht="14.25" hidden="1" customHeight="1" x14ac:dyDescent="0.35">
      <c r="A996" s="1"/>
      <c r="B996" s="1"/>
      <c r="C996" s="1"/>
      <c r="D996" s="1"/>
      <c r="E996" s="1"/>
      <c r="F996" s="1"/>
    </row>
    <row r="997" spans="1:6" ht="14.25" hidden="1" customHeight="1" x14ac:dyDescent="0.35">
      <c r="A997" s="1"/>
      <c r="B997" s="1"/>
      <c r="C997" s="1"/>
      <c r="D997" s="1"/>
      <c r="E997" s="1"/>
      <c r="F997" s="1"/>
    </row>
  </sheetData>
  <mergeCells count="8">
    <mergeCell ref="C7:E7"/>
    <mergeCell ref="C9:E9"/>
    <mergeCell ref="C11:E11"/>
    <mergeCell ref="C2:E2"/>
    <mergeCell ref="C3:E3"/>
    <mergeCell ref="C4:E4"/>
    <mergeCell ref="C5:E5"/>
    <mergeCell ref="C6:E6"/>
  </mergeCells>
  <hyperlinks>
    <hyperlink ref="C7" r:id="rId1" xr:uid="{00000000-0004-0000-0400-000000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C230"/>
  <sheetViews>
    <sheetView workbookViewId="0"/>
  </sheetViews>
  <sheetFormatPr defaultColWidth="12.6640625" defaultRowHeight="15" customHeight="1" x14ac:dyDescent="0.3"/>
  <sheetData>
    <row r="1" spans="1:3" x14ac:dyDescent="0.35">
      <c r="A1" s="171" t="s">
        <v>68</v>
      </c>
      <c r="B1" s="161"/>
      <c r="C1" s="161"/>
    </row>
    <row r="2" spans="1:3" x14ac:dyDescent="0.35">
      <c r="A2" s="59" t="s">
        <v>69</v>
      </c>
      <c r="B2" s="60">
        <v>2030</v>
      </c>
      <c r="C2" s="59" t="s">
        <v>70</v>
      </c>
    </row>
    <row r="3" spans="1:3" x14ac:dyDescent="0.35">
      <c r="A3" s="63" t="s">
        <v>71</v>
      </c>
      <c r="B3" s="64">
        <v>5.0999999999999996</v>
      </c>
      <c r="C3" s="63" t="s">
        <v>72</v>
      </c>
    </row>
    <row r="4" spans="1:3" x14ac:dyDescent="0.35">
      <c r="A4" s="63" t="s">
        <v>73</v>
      </c>
      <c r="B4" s="64">
        <v>7.3</v>
      </c>
      <c r="C4" s="63" t="s">
        <v>72</v>
      </c>
    </row>
    <row r="5" spans="1:3" x14ac:dyDescent="0.35">
      <c r="A5" s="63" t="s">
        <v>74</v>
      </c>
      <c r="B5" s="64">
        <v>13.3</v>
      </c>
      <c r="C5" s="63" t="s">
        <v>72</v>
      </c>
    </row>
    <row r="6" spans="1:3" x14ac:dyDescent="0.35">
      <c r="A6" s="63" t="s">
        <v>75</v>
      </c>
      <c r="B6" s="64">
        <v>12.2</v>
      </c>
      <c r="C6" s="63" t="s">
        <v>72</v>
      </c>
    </row>
    <row r="7" spans="1:3" x14ac:dyDescent="0.35">
      <c r="A7" s="63" t="s">
        <v>76</v>
      </c>
      <c r="B7" s="64">
        <v>9.5</v>
      </c>
      <c r="C7" s="63" t="s">
        <v>72</v>
      </c>
    </row>
    <row r="8" spans="1:3" x14ac:dyDescent="0.35">
      <c r="A8" s="63" t="s">
        <v>77</v>
      </c>
      <c r="B8" s="64">
        <v>12.2</v>
      </c>
      <c r="C8" s="63" t="s">
        <v>72</v>
      </c>
    </row>
    <row r="9" spans="1:3" x14ac:dyDescent="0.35">
      <c r="A9" s="63" t="s">
        <v>78</v>
      </c>
      <c r="B9" s="64">
        <v>12.4</v>
      </c>
      <c r="C9" s="63" t="s">
        <v>72</v>
      </c>
    </row>
    <row r="10" spans="1:3" x14ac:dyDescent="0.35">
      <c r="A10" s="63" t="s">
        <v>79</v>
      </c>
      <c r="B10" s="64">
        <v>9.6</v>
      </c>
      <c r="C10" s="63" t="s">
        <v>65</v>
      </c>
    </row>
    <row r="11" spans="1:3" x14ac:dyDescent="0.35">
      <c r="A11" s="63" t="s">
        <v>80</v>
      </c>
      <c r="B11" s="64">
        <v>10.199999999999999</v>
      </c>
      <c r="C11" s="63" t="s">
        <v>65</v>
      </c>
    </row>
    <row r="12" spans="1:3" x14ac:dyDescent="0.35">
      <c r="A12" s="63" t="s">
        <v>81</v>
      </c>
      <c r="B12" s="64">
        <v>7.3</v>
      </c>
      <c r="C12" s="63" t="s">
        <v>65</v>
      </c>
    </row>
    <row r="13" spans="1:3" x14ac:dyDescent="0.35">
      <c r="A13" s="63" t="s">
        <v>82</v>
      </c>
      <c r="B13" s="64">
        <v>8.9</v>
      </c>
      <c r="C13" s="63" t="s">
        <v>65</v>
      </c>
    </row>
    <row r="14" spans="1:3" x14ac:dyDescent="0.35">
      <c r="A14" s="63" t="s">
        <v>83</v>
      </c>
      <c r="B14" s="64">
        <v>4.8</v>
      </c>
      <c r="C14" s="63" t="s">
        <v>65</v>
      </c>
    </row>
    <row r="15" spans="1:3" x14ac:dyDescent="0.35">
      <c r="A15" s="63" t="s">
        <v>84</v>
      </c>
      <c r="B15" s="63" t="s">
        <v>85</v>
      </c>
      <c r="C15" s="63" t="s">
        <v>65</v>
      </c>
    </row>
    <row r="16" spans="1:3" x14ac:dyDescent="0.35">
      <c r="A16" s="63" t="s">
        <v>86</v>
      </c>
      <c r="B16" s="64">
        <v>14.5</v>
      </c>
      <c r="C16" s="63" t="s">
        <v>65</v>
      </c>
    </row>
    <row r="17" spans="1:3" x14ac:dyDescent="0.35">
      <c r="A17" s="63" t="s">
        <v>87</v>
      </c>
      <c r="B17" s="64">
        <v>6.6</v>
      </c>
      <c r="C17" s="63" t="s">
        <v>65</v>
      </c>
    </row>
    <row r="18" spans="1:3" x14ac:dyDescent="0.35">
      <c r="A18" s="63" t="s">
        <v>88</v>
      </c>
      <c r="B18" s="64">
        <v>6.9</v>
      </c>
      <c r="C18" s="63" t="s">
        <v>65</v>
      </c>
    </row>
    <row r="19" spans="1:3" x14ac:dyDescent="0.35">
      <c r="A19" s="63" t="s">
        <v>89</v>
      </c>
      <c r="B19" s="64">
        <v>13.1</v>
      </c>
      <c r="C19" s="63" t="s">
        <v>65</v>
      </c>
    </row>
    <row r="20" spans="1:3" x14ac:dyDescent="0.35">
      <c r="A20" s="63" t="s">
        <v>90</v>
      </c>
      <c r="B20" s="64">
        <v>6.5</v>
      </c>
      <c r="C20" s="63" t="s">
        <v>65</v>
      </c>
    </row>
    <row r="21" spans="1:3" x14ac:dyDescent="0.35">
      <c r="A21" s="63" t="s">
        <v>19</v>
      </c>
      <c r="B21" s="64">
        <v>7.8</v>
      </c>
      <c r="C21" s="63" t="s">
        <v>65</v>
      </c>
    </row>
    <row r="22" spans="1:3" x14ac:dyDescent="0.35">
      <c r="A22" s="63" t="s">
        <v>91</v>
      </c>
      <c r="B22" s="64">
        <v>6.9</v>
      </c>
      <c r="C22" s="63" t="s">
        <v>65</v>
      </c>
    </row>
    <row r="23" spans="1:3" x14ac:dyDescent="0.35">
      <c r="A23" s="63" t="s">
        <v>92</v>
      </c>
      <c r="B23" s="64">
        <v>10</v>
      </c>
      <c r="C23" s="63" t="s">
        <v>65</v>
      </c>
    </row>
    <row r="24" spans="1:3" x14ac:dyDescent="0.35">
      <c r="A24" s="63" t="s">
        <v>93</v>
      </c>
      <c r="B24" s="64">
        <v>17</v>
      </c>
      <c r="C24" s="63" t="s">
        <v>65</v>
      </c>
    </row>
    <row r="25" spans="1:3" x14ac:dyDescent="0.35">
      <c r="A25" s="63" t="s">
        <v>94</v>
      </c>
      <c r="B25" s="64">
        <v>9.8000000000000007</v>
      </c>
      <c r="C25" s="63" t="s">
        <v>65</v>
      </c>
    </row>
    <row r="26" spans="1:3" x14ac:dyDescent="0.35">
      <c r="A26" s="63" t="s">
        <v>95</v>
      </c>
      <c r="B26" s="64">
        <v>15.4</v>
      </c>
      <c r="C26" s="63" t="s">
        <v>65</v>
      </c>
    </row>
    <row r="27" spans="1:3" x14ac:dyDescent="0.35">
      <c r="A27" s="63" t="s">
        <v>96</v>
      </c>
      <c r="B27" s="64">
        <v>5.7</v>
      </c>
      <c r="C27" s="63" t="s">
        <v>65</v>
      </c>
    </row>
    <row r="28" spans="1:3" x14ac:dyDescent="0.35">
      <c r="A28" s="63" t="s">
        <v>20</v>
      </c>
      <c r="B28" s="64">
        <v>5.3</v>
      </c>
      <c r="C28" s="63" t="s">
        <v>65</v>
      </c>
    </row>
    <row r="29" spans="1:3" x14ac:dyDescent="0.35">
      <c r="A29" s="63" t="s">
        <v>97</v>
      </c>
      <c r="B29" s="64">
        <v>18.600000000000001</v>
      </c>
      <c r="C29" s="63" t="s">
        <v>65</v>
      </c>
    </row>
    <row r="30" spans="1:3" x14ac:dyDescent="0.35">
      <c r="A30" s="63" t="s">
        <v>98</v>
      </c>
      <c r="B30" s="64">
        <v>1.1000000000000001</v>
      </c>
      <c r="C30" s="63" t="s">
        <v>65</v>
      </c>
    </row>
    <row r="31" spans="1:3" x14ac:dyDescent="0.35">
      <c r="A31" s="63" t="s">
        <v>99</v>
      </c>
      <c r="B31" s="64">
        <v>7.3</v>
      </c>
      <c r="C31" s="63" t="s">
        <v>65</v>
      </c>
    </row>
    <row r="32" spans="1:3" x14ac:dyDescent="0.35">
      <c r="A32" s="63" t="s">
        <v>100</v>
      </c>
      <c r="B32" s="64">
        <v>11</v>
      </c>
      <c r="C32" s="63" t="s">
        <v>65</v>
      </c>
    </row>
    <row r="33" spans="1:3" x14ac:dyDescent="0.35">
      <c r="A33" s="63" t="s">
        <v>101</v>
      </c>
      <c r="B33" s="64">
        <v>7.7</v>
      </c>
      <c r="C33" s="63" t="s">
        <v>65</v>
      </c>
    </row>
    <row r="34" spans="1:3" x14ac:dyDescent="0.35">
      <c r="A34" s="63" t="s">
        <v>102</v>
      </c>
      <c r="B34" s="64">
        <v>10.199999999999999</v>
      </c>
      <c r="C34" s="63" t="s">
        <v>65</v>
      </c>
    </row>
    <row r="35" spans="1:3" x14ac:dyDescent="0.35">
      <c r="A35" s="63" t="s">
        <v>103</v>
      </c>
      <c r="B35" s="64">
        <v>6.4</v>
      </c>
      <c r="C35" s="63" t="s">
        <v>65</v>
      </c>
    </row>
    <row r="36" spans="1:3" x14ac:dyDescent="0.35">
      <c r="A36" s="63" t="s">
        <v>104</v>
      </c>
      <c r="B36" s="64">
        <v>11.9</v>
      </c>
      <c r="C36" s="63" t="s">
        <v>65</v>
      </c>
    </row>
    <row r="37" spans="1:3" x14ac:dyDescent="0.35">
      <c r="A37" s="63" t="s">
        <v>105</v>
      </c>
      <c r="B37" s="64">
        <v>15.1</v>
      </c>
      <c r="C37" s="63" t="s">
        <v>65</v>
      </c>
    </row>
    <row r="38" spans="1:3" x14ac:dyDescent="0.35">
      <c r="A38" s="63" t="s">
        <v>106</v>
      </c>
      <c r="B38" s="64">
        <v>14.3</v>
      </c>
      <c r="C38" s="63" t="s">
        <v>65</v>
      </c>
    </row>
    <row r="39" spans="1:3" x14ac:dyDescent="0.35">
      <c r="A39" s="63" t="s">
        <v>21</v>
      </c>
      <c r="B39" s="64">
        <v>6.9</v>
      </c>
      <c r="C39" s="63" t="s">
        <v>65</v>
      </c>
    </row>
    <row r="40" spans="1:3" x14ac:dyDescent="0.35">
      <c r="A40" s="63" t="s">
        <v>107</v>
      </c>
      <c r="B40" s="64">
        <v>7.5</v>
      </c>
      <c r="C40" s="63" t="s">
        <v>65</v>
      </c>
    </row>
    <row r="41" spans="1:3" x14ac:dyDescent="0.35">
      <c r="A41" s="63" t="s">
        <v>108</v>
      </c>
      <c r="B41" s="64">
        <v>5.4</v>
      </c>
      <c r="C41" s="63" t="s">
        <v>65</v>
      </c>
    </row>
    <row r="42" spans="1:3" x14ac:dyDescent="0.35">
      <c r="A42" s="63" t="s">
        <v>109</v>
      </c>
      <c r="B42" s="64">
        <v>2.5</v>
      </c>
      <c r="C42" s="63" t="s">
        <v>65</v>
      </c>
    </row>
    <row r="43" spans="1:3" x14ac:dyDescent="0.35">
      <c r="A43" s="63" t="s">
        <v>110</v>
      </c>
      <c r="B43" s="64">
        <v>6.9</v>
      </c>
      <c r="C43" s="63" t="s">
        <v>65</v>
      </c>
    </row>
    <row r="44" spans="1:3" x14ac:dyDescent="0.35">
      <c r="A44" s="63" t="s">
        <v>111</v>
      </c>
      <c r="B44" s="64">
        <v>6.4</v>
      </c>
      <c r="C44" s="63" t="s">
        <v>65</v>
      </c>
    </row>
    <row r="45" spans="1:3" x14ac:dyDescent="0.35">
      <c r="A45" s="63" t="s">
        <v>112</v>
      </c>
      <c r="B45" s="64">
        <v>8.6999999999999993</v>
      </c>
      <c r="C45" s="63" t="s">
        <v>65</v>
      </c>
    </row>
    <row r="46" spans="1:3" x14ac:dyDescent="0.35">
      <c r="A46" s="63" t="s">
        <v>113</v>
      </c>
      <c r="B46" s="64">
        <v>7.4</v>
      </c>
      <c r="C46" s="63" t="s">
        <v>65</v>
      </c>
    </row>
    <row r="47" spans="1:3" x14ac:dyDescent="0.35">
      <c r="A47" s="63" t="s">
        <v>114</v>
      </c>
      <c r="B47" s="64">
        <v>6.4</v>
      </c>
      <c r="C47" s="63" t="s">
        <v>65</v>
      </c>
    </row>
    <row r="48" spans="1:3" x14ac:dyDescent="0.35">
      <c r="A48" s="63" t="s">
        <v>115</v>
      </c>
      <c r="B48" s="64">
        <v>6.4</v>
      </c>
      <c r="C48" s="63" t="s">
        <v>65</v>
      </c>
    </row>
    <row r="49" spans="1:3" x14ac:dyDescent="0.35">
      <c r="A49" s="63" t="s">
        <v>116</v>
      </c>
      <c r="B49" s="64">
        <v>4.5</v>
      </c>
      <c r="C49" s="63" t="s">
        <v>65</v>
      </c>
    </row>
    <row r="50" spans="1:3" x14ac:dyDescent="0.35">
      <c r="A50" s="63" t="s">
        <v>117</v>
      </c>
      <c r="B50" s="64">
        <v>9.8000000000000007</v>
      </c>
      <c r="C50" s="63" t="s">
        <v>65</v>
      </c>
    </row>
    <row r="51" spans="1:3" x14ac:dyDescent="0.35">
      <c r="A51" s="63" t="s">
        <v>118</v>
      </c>
      <c r="B51" s="64">
        <v>10.199999999999999</v>
      </c>
      <c r="C51" s="63" t="s">
        <v>65</v>
      </c>
    </row>
    <row r="52" spans="1:3" x14ac:dyDescent="0.35">
      <c r="A52" s="63" t="s">
        <v>119</v>
      </c>
      <c r="B52" s="64">
        <v>8</v>
      </c>
      <c r="C52" s="63" t="s">
        <v>65</v>
      </c>
    </row>
    <row r="53" spans="1:3" x14ac:dyDescent="0.35">
      <c r="A53" s="63" t="s">
        <v>120</v>
      </c>
      <c r="B53" s="64">
        <v>13.5</v>
      </c>
      <c r="C53" s="63" t="s">
        <v>65</v>
      </c>
    </row>
    <row r="54" spans="1:3" x14ac:dyDescent="0.35">
      <c r="A54" s="63" t="s">
        <v>121</v>
      </c>
      <c r="B54" s="64">
        <v>6.4</v>
      </c>
      <c r="C54" s="63" t="s">
        <v>65</v>
      </c>
    </row>
    <row r="55" spans="1:3" x14ac:dyDescent="0.35">
      <c r="A55" s="63" t="s">
        <v>122</v>
      </c>
      <c r="B55" s="63" t="s">
        <v>85</v>
      </c>
      <c r="C55" s="63" t="s">
        <v>65</v>
      </c>
    </row>
    <row r="56" spans="1:3" x14ac:dyDescent="0.35">
      <c r="A56" s="63" t="s">
        <v>123</v>
      </c>
      <c r="B56" s="64">
        <v>10.3</v>
      </c>
      <c r="C56" s="63" t="s">
        <v>65</v>
      </c>
    </row>
    <row r="57" spans="1:3" x14ac:dyDescent="0.35">
      <c r="A57" s="63" t="s">
        <v>124</v>
      </c>
      <c r="B57" s="64">
        <v>2.5</v>
      </c>
      <c r="C57" s="63" t="s">
        <v>65</v>
      </c>
    </row>
    <row r="58" spans="1:3" x14ac:dyDescent="0.35">
      <c r="A58" s="63" t="s">
        <v>22</v>
      </c>
      <c r="B58" s="64">
        <v>5.9</v>
      </c>
      <c r="C58" s="63" t="s">
        <v>65</v>
      </c>
    </row>
    <row r="59" spans="1:3" x14ac:dyDescent="0.35">
      <c r="A59" s="63" t="s">
        <v>125</v>
      </c>
      <c r="B59" s="64">
        <v>10.9</v>
      </c>
      <c r="C59" s="63" t="s">
        <v>65</v>
      </c>
    </row>
    <row r="60" spans="1:3" x14ac:dyDescent="0.35">
      <c r="A60" s="63" t="s">
        <v>126</v>
      </c>
      <c r="B60" s="64">
        <v>13.1</v>
      </c>
      <c r="C60" s="63" t="s">
        <v>65</v>
      </c>
    </row>
    <row r="61" spans="1:3" x14ac:dyDescent="0.35">
      <c r="A61" s="63" t="s">
        <v>23</v>
      </c>
      <c r="B61" s="64">
        <v>10.1</v>
      </c>
      <c r="C61" s="63" t="s">
        <v>65</v>
      </c>
    </row>
    <row r="62" spans="1:3" x14ac:dyDescent="0.35">
      <c r="A62" s="51" t="s">
        <v>24</v>
      </c>
      <c r="B62" s="64">
        <v>8.1</v>
      </c>
      <c r="C62" s="63" t="s">
        <v>65</v>
      </c>
    </row>
    <row r="63" spans="1:3" x14ac:dyDescent="0.35">
      <c r="A63" s="63" t="s">
        <v>127</v>
      </c>
      <c r="B63" s="64">
        <v>6.9</v>
      </c>
      <c r="C63" s="63" t="s">
        <v>65</v>
      </c>
    </row>
    <row r="64" spans="1:3" x14ac:dyDescent="0.35">
      <c r="A64" s="63" t="s">
        <v>128</v>
      </c>
      <c r="B64" s="64">
        <v>6.4</v>
      </c>
      <c r="C64" s="63" t="s">
        <v>65</v>
      </c>
    </row>
    <row r="65" spans="1:3" x14ac:dyDescent="0.35">
      <c r="A65" s="63" t="s">
        <v>25</v>
      </c>
      <c r="B65" s="64">
        <v>9.5</v>
      </c>
      <c r="C65" s="63" t="s">
        <v>65</v>
      </c>
    </row>
    <row r="66" spans="1:3" x14ac:dyDescent="0.35">
      <c r="A66" s="63" t="s">
        <v>129</v>
      </c>
      <c r="B66" s="64">
        <v>5.4</v>
      </c>
      <c r="C66" s="63" t="s">
        <v>65</v>
      </c>
    </row>
    <row r="67" spans="1:3" x14ac:dyDescent="0.35">
      <c r="A67" s="63" t="s">
        <v>130</v>
      </c>
      <c r="B67" s="64">
        <v>13.1</v>
      </c>
      <c r="C67" s="63" t="s">
        <v>65</v>
      </c>
    </row>
    <row r="68" spans="1:3" x14ac:dyDescent="0.35">
      <c r="A68" s="63" t="s">
        <v>131</v>
      </c>
      <c r="B68" s="64">
        <v>9.6</v>
      </c>
      <c r="C68" s="63" t="s">
        <v>65</v>
      </c>
    </row>
    <row r="69" spans="1:3" x14ac:dyDescent="0.35">
      <c r="A69" s="63" t="s">
        <v>132</v>
      </c>
      <c r="B69" s="64">
        <v>5.8</v>
      </c>
      <c r="C69" s="63" t="s">
        <v>65</v>
      </c>
    </row>
    <row r="70" spans="1:3" x14ac:dyDescent="0.35">
      <c r="A70" s="63" t="s">
        <v>133</v>
      </c>
      <c r="B70" s="64">
        <v>18.8</v>
      </c>
      <c r="C70" s="63" t="s">
        <v>65</v>
      </c>
    </row>
    <row r="71" spans="1:3" x14ac:dyDescent="0.35">
      <c r="A71" s="63" t="s">
        <v>134</v>
      </c>
      <c r="B71" s="64">
        <v>9.6999999999999993</v>
      </c>
      <c r="C71" s="63" t="s">
        <v>65</v>
      </c>
    </row>
    <row r="72" spans="1:3" x14ac:dyDescent="0.35">
      <c r="A72" s="63" t="s">
        <v>135</v>
      </c>
      <c r="B72" s="64">
        <v>6.4</v>
      </c>
      <c r="C72" s="63" t="s">
        <v>65</v>
      </c>
    </row>
    <row r="73" spans="1:3" x14ac:dyDescent="0.35">
      <c r="A73" s="63" t="s">
        <v>136</v>
      </c>
      <c r="B73" s="64">
        <v>5.4</v>
      </c>
      <c r="C73" s="63" t="s">
        <v>65</v>
      </c>
    </row>
    <row r="74" spans="1:3" x14ac:dyDescent="0.35">
      <c r="A74" s="63" t="s">
        <v>26</v>
      </c>
      <c r="B74" s="64">
        <v>4.9000000000000004</v>
      </c>
      <c r="C74" s="63" t="s">
        <v>65</v>
      </c>
    </row>
    <row r="75" spans="1:3" x14ac:dyDescent="0.35">
      <c r="A75" s="63" t="s">
        <v>137</v>
      </c>
      <c r="B75" s="64">
        <v>4.8</v>
      </c>
      <c r="C75" s="63" t="s">
        <v>65</v>
      </c>
    </row>
    <row r="76" spans="1:3" x14ac:dyDescent="0.35">
      <c r="A76" s="63" t="s">
        <v>138</v>
      </c>
      <c r="B76" s="64">
        <v>4.5999999999999996</v>
      </c>
      <c r="C76" s="63" t="s">
        <v>65</v>
      </c>
    </row>
    <row r="77" spans="1:3" x14ac:dyDescent="0.35">
      <c r="A77" s="63" t="s">
        <v>139</v>
      </c>
      <c r="B77" s="64">
        <v>5.6</v>
      </c>
      <c r="C77" s="63" t="s">
        <v>65</v>
      </c>
    </row>
    <row r="78" spans="1:3" x14ac:dyDescent="0.35">
      <c r="A78" s="63" t="s">
        <v>140</v>
      </c>
      <c r="B78" s="64">
        <v>16.100000000000001</v>
      </c>
      <c r="C78" s="63" t="s">
        <v>65</v>
      </c>
    </row>
    <row r="79" spans="1:3" x14ac:dyDescent="0.35">
      <c r="A79" s="63" t="s">
        <v>27</v>
      </c>
      <c r="B79" s="64">
        <v>6.6</v>
      </c>
      <c r="C79" s="63" t="s">
        <v>65</v>
      </c>
    </row>
    <row r="80" spans="1:3" x14ac:dyDescent="0.35">
      <c r="A80" s="63" t="s">
        <v>28</v>
      </c>
      <c r="B80" s="64">
        <v>5.5</v>
      </c>
      <c r="C80" s="63" t="s">
        <v>65</v>
      </c>
    </row>
    <row r="81" spans="1:3" x14ac:dyDescent="0.35">
      <c r="A81" s="63" t="s">
        <v>141</v>
      </c>
      <c r="B81" s="63" t="s">
        <v>85</v>
      </c>
      <c r="C81" s="63" t="s">
        <v>65</v>
      </c>
    </row>
    <row r="82" spans="1:3" x14ac:dyDescent="0.35">
      <c r="A82" s="63" t="s">
        <v>142</v>
      </c>
      <c r="B82" s="64">
        <v>20.5</v>
      </c>
      <c r="C82" s="63" t="s">
        <v>65</v>
      </c>
    </row>
    <row r="83" spans="1:3" x14ac:dyDescent="0.35">
      <c r="A83" s="63" t="s">
        <v>143</v>
      </c>
      <c r="B83" s="64">
        <v>6.4</v>
      </c>
      <c r="C83" s="63" t="s">
        <v>65</v>
      </c>
    </row>
    <row r="84" spans="1:3" x14ac:dyDescent="0.35">
      <c r="A84" s="63" t="s">
        <v>144</v>
      </c>
      <c r="B84" s="64">
        <v>2</v>
      </c>
      <c r="C84" s="63" t="s">
        <v>65</v>
      </c>
    </row>
    <row r="85" spans="1:3" x14ac:dyDescent="0.35">
      <c r="A85" s="63" t="s">
        <v>145</v>
      </c>
      <c r="B85" s="64">
        <v>6.5</v>
      </c>
      <c r="C85" s="63" t="s">
        <v>65</v>
      </c>
    </row>
    <row r="86" spans="1:3" x14ac:dyDescent="0.35">
      <c r="A86" s="63" t="s">
        <v>29</v>
      </c>
      <c r="B86" s="64">
        <v>11.8</v>
      </c>
      <c r="C86" s="63" t="s">
        <v>65</v>
      </c>
    </row>
    <row r="87" spans="1:3" x14ac:dyDescent="0.35">
      <c r="A87" s="63" t="s">
        <v>146</v>
      </c>
      <c r="B87" s="64">
        <v>2.9</v>
      </c>
      <c r="C87" s="63" t="s">
        <v>65</v>
      </c>
    </row>
    <row r="88" spans="1:3" x14ac:dyDescent="0.35">
      <c r="A88" s="63" t="s">
        <v>30</v>
      </c>
      <c r="B88" s="64">
        <v>5.6</v>
      </c>
      <c r="C88" s="63" t="s">
        <v>65</v>
      </c>
    </row>
    <row r="89" spans="1:3" x14ac:dyDescent="0.35">
      <c r="A89" s="63" t="s">
        <v>147</v>
      </c>
      <c r="B89" s="64">
        <v>2.5</v>
      </c>
      <c r="C89" s="63" t="s">
        <v>65</v>
      </c>
    </row>
    <row r="90" spans="1:3" x14ac:dyDescent="0.35">
      <c r="A90" s="63" t="s">
        <v>148</v>
      </c>
      <c r="B90" s="64">
        <v>11.9</v>
      </c>
      <c r="C90" s="63" t="s">
        <v>65</v>
      </c>
    </row>
    <row r="91" spans="1:3" x14ac:dyDescent="0.35">
      <c r="A91" s="63" t="s">
        <v>149</v>
      </c>
      <c r="B91" s="63" t="s">
        <v>85</v>
      </c>
      <c r="C91" s="63" t="s">
        <v>65</v>
      </c>
    </row>
    <row r="92" spans="1:3" x14ac:dyDescent="0.35">
      <c r="A92" s="63" t="s">
        <v>150</v>
      </c>
      <c r="B92" s="64">
        <v>20.6</v>
      </c>
      <c r="C92" s="63" t="s">
        <v>65</v>
      </c>
    </row>
    <row r="93" spans="1:3" x14ac:dyDescent="0.35">
      <c r="A93" s="63" t="s">
        <v>151</v>
      </c>
      <c r="B93" s="64">
        <v>11</v>
      </c>
      <c r="C93" s="63" t="s">
        <v>65</v>
      </c>
    </row>
    <row r="94" spans="1:3" x14ac:dyDescent="0.35">
      <c r="A94" s="63" t="s">
        <v>152</v>
      </c>
      <c r="B94" s="64">
        <v>2.5</v>
      </c>
      <c r="C94" s="63" t="s">
        <v>65</v>
      </c>
    </row>
    <row r="95" spans="1:3" x14ac:dyDescent="0.35">
      <c r="A95" s="63" t="s">
        <v>153</v>
      </c>
      <c r="B95" s="64">
        <v>2.5</v>
      </c>
      <c r="C95" s="63" t="s">
        <v>65</v>
      </c>
    </row>
    <row r="96" spans="1:3" x14ac:dyDescent="0.35">
      <c r="A96" s="63" t="s">
        <v>154</v>
      </c>
      <c r="B96" s="64">
        <v>13.1</v>
      </c>
      <c r="C96" s="63" t="s">
        <v>65</v>
      </c>
    </row>
    <row r="97" spans="1:3" x14ac:dyDescent="0.35">
      <c r="A97" s="63" t="s">
        <v>155</v>
      </c>
      <c r="B97" s="64">
        <v>7.4</v>
      </c>
      <c r="C97" s="63" t="s">
        <v>65</v>
      </c>
    </row>
    <row r="98" spans="1:3" x14ac:dyDescent="0.35">
      <c r="A98" s="63" t="s">
        <v>156</v>
      </c>
      <c r="B98" s="64">
        <v>7.9</v>
      </c>
      <c r="C98" s="63" t="s">
        <v>65</v>
      </c>
    </row>
    <row r="99" spans="1:3" x14ac:dyDescent="0.35">
      <c r="A99" s="63" t="s">
        <v>157</v>
      </c>
      <c r="B99" s="64">
        <v>5.3</v>
      </c>
      <c r="C99" s="63" t="s">
        <v>65</v>
      </c>
    </row>
    <row r="100" spans="1:3" x14ac:dyDescent="0.35">
      <c r="A100" s="63" t="s">
        <v>31</v>
      </c>
      <c r="B100" s="64">
        <v>7.8</v>
      </c>
      <c r="C100" s="63" t="s">
        <v>65</v>
      </c>
    </row>
    <row r="101" spans="1:3" x14ac:dyDescent="0.35">
      <c r="A101" s="63" t="s">
        <v>158</v>
      </c>
      <c r="B101" s="64">
        <v>6.7</v>
      </c>
      <c r="C101" s="63" t="s">
        <v>65</v>
      </c>
    </row>
    <row r="102" spans="1:3" x14ac:dyDescent="0.35">
      <c r="A102" s="63" t="s">
        <v>159</v>
      </c>
      <c r="B102" s="64">
        <v>11.2</v>
      </c>
      <c r="C102" s="63" t="s">
        <v>65</v>
      </c>
    </row>
    <row r="103" spans="1:3" x14ac:dyDescent="0.35">
      <c r="A103" s="63" t="s">
        <v>160</v>
      </c>
      <c r="B103" s="64">
        <v>6.9</v>
      </c>
      <c r="C103" s="63" t="s">
        <v>65</v>
      </c>
    </row>
    <row r="104" spans="1:3" x14ac:dyDescent="0.35">
      <c r="A104" s="63" t="s">
        <v>161</v>
      </c>
      <c r="B104" s="64">
        <v>10.6</v>
      </c>
      <c r="C104" s="63" t="s">
        <v>65</v>
      </c>
    </row>
    <row r="105" spans="1:3" x14ac:dyDescent="0.35">
      <c r="A105" s="63" t="s">
        <v>162</v>
      </c>
      <c r="B105" s="64">
        <v>9.8000000000000007</v>
      </c>
      <c r="C105" s="63" t="s">
        <v>65</v>
      </c>
    </row>
    <row r="106" spans="1:3" x14ac:dyDescent="0.35">
      <c r="A106" s="63" t="s">
        <v>32</v>
      </c>
      <c r="B106" s="64">
        <v>3.9</v>
      </c>
      <c r="C106" s="63" t="s">
        <v>65</v>
      </c>
    </row>
    <row r="107" spans="1:3" x14ac:dyDescent="0.35">
      <c r="A107" s="63" t="s">
        <v>163</v>
      </c>
      <c r="B107" s="64">
        <v>11.3</v>
      </c>
      <c r="C107" s="63" t="s">
        <v>65</v>
      </c>
    </row>
    <row r="108" spans="1:3" x14ac:dyDescent="0.35">
      <c r="A108" s="63" t="s">
        <v>33</v>
      </c>
      <c r="B108" s="64">
        <v>5.9</v>
      </c>
      <c r="C108" s="63" t="s">
        <v>65</v>
      </c>
    </row>
    <row r="109" spans="1:3" x14ac:dyDescent="0.35">
      <c r="A109" s="63" t="s">
        <v>164</v>
      </c>
      <c r="B109" s="64">
        <v>12.7</v>
      </c>
      <c r="C109" s="63" t="s">
        <v>65</v>
      </c>
    </row>
    <row r="110" spans="1:3" x14ac:dyDescent="0.35">
      <c r="A110" s="63" t="s">
        <v>165</v>
      </c>
      <c r="B110" s="64">
        <v>6.2</v>
      </c>
      <c r="C110" s="63" t="s">
        <v>65</v>
      </c>
    </row>
    <row r="111" spans="1:3" x14ac:dyDescent="0.35">
      <c r="A111" s="63" t="s">
        <v>166</v>
      </c>
      <c r="B111" s="64">
        <v>14.1</v>
      </c>
      <c r="C111" s="63" t="s">
        <v>65</v>
      </c>
    </row>
    <row r="112" spans="1:3" x14ac:dyDescent="0.35">
      <c r="A112" s="63" t="s">
        <v>167</v>
      </c>
      <c r="B112" s="64">
        <v>6.9</v>
      </c>
      <c r="C112" s="63" t="s">
        <v>65</v>
      </c>
    </row>
    <row r="113" spans="1:3" x14ac:dyDescent="0.35">
      <c r="A113" s="63" t="s">
        <v>168</v>
      </c>
      <c r="B113" s="64">
        <v>3.2</v>
      </c>
      <c r="C113" s="63" t="s">
        <v>65</v>
      </c>
    </row>
    <row r="114" spans="1:3" x14ac:dyDescent="0.35">
      <c r="A114" s="63" t="s">
        <v>169</v>
      </c>
      <c r="B114" s="64">
        <v>23.6</v>
      </c>
      <c r="C114" s="63" t="s">
        <v>65</v>
      </c>
    </row>
    <row r="115" spans="1:3" x14ac:dyDescent="0.35">
      <c r="A115" s="63" t="s">
        <v>170</v>
      </c>
      <c r="B115" s="64">
        <v>13.6</v>
      </c>
      <c r="C115" s="63" t="s">
        <v>65</v>
      </c>
    </row>
    <row r="116" spans="1:3" x14ac:dyDescent="0.35">
      <c r="A116" s="63" t="s">
        <v>171</v>
      </c>
      <c r="B116" s="64">
        <v>6.9</v>
      </c>
      <c r="C116" s="63" t="s">
        <v>65</v>
      </c>
    </row>
    <row r="117" spans="1:3" x14ac:dyDescent="0.35">
      <c r="A117" s="63" t="s">
        <v>172</v>
      </c>
      <c r="B117" s="64">
        <v>6.9</v>
      </c>
      <c r="C117" s="63" t="s">
        <v>65</v>
      </c>
    </row>
    <row r="118" spans="1:3" x14ac:dyDescent="0.35">
      <c r="A118" s="63" t="s">
        <v>34</v>
      </c>
      <c r="B118" s="64">
        <v>5.7</v>
      </c>
      <c r="C118" s="63" t="s">
        <v>65</v>
      </c>
    </row>
    <row r="119" spans="1:3" x14ac:dyDescent="0.35">
      <c r="A119" s="63" t="s">
        <v>173</v>
      </c>
      <c r="B119" s="64">
        <v>12.8</v>
      </c>
      <c r="C119" s="63" t="s">
        <v>65</v>
      </c>
    </row>
    <row r="120" spans="1:3" x14ac:dyDescent="0.35">
      <c r="A120" s="63" t="s">
        <v>174</v>
      </c>
      <c r="B120" s="64">
        <v>4.8</v>
      </c>
      <c r="C120" s="63" t="s">
        <v>65</v>
      </c>
    </row>
    <row r="121" spans="1:3" x14ac:dyDescent="0.35">
      <c r="A121" s="63" t="s">
        <v>175</v>
      </c>
      <c r="B121" s="64">
        <v>2.5</v>
      </c>
      <c r="C121" s="63" t="s">
        <v>65</v>
      </c>
    </row>
    <row r="122" spans="1:3" x14ac:dyDescent="0.35">
      <c r="A122" s="63" t="s">
        <v>176</v>
      </c>
      <c r="B122" s="64">
        <v>11.2</v>
      </c>
      <c r="C122" s="63" t="s">
        <v>65</v>
      </c>
    </row>
    <row r="123" spans="1:3" x14ac:dyDescent="0.35">
      <c r="A123" s="63" t="s">
        <v>177</v>
      </c>
      <c r="B123" s="64">
        <v>10.7</v>
      </c>
      <c r="C123" s="63" t="s">
        <v>65</v>
      </c>
    </row>
    <row r="124" spans="1:3" x14ac:dyDescent="0.35">
      <c r="A124" s="63" t="s">
        <v>35</v>
      </c>
      <c r="B124" s="64">
        <v>4.3</v>
      </c>
      <c r="C124" s="63" t="s">
        <v>65</v>
      </c>
    </row>
    <row r="125" spans="1:3" x14ac:dyDescent="0.35">
      <c r="A125" s="63" t="s">
        <v>36</v>
      </c>
      <c r="B125" s="64">
        <v>5.6</v>
      </c>
      <c r="C125" s="63" t="s">
        <v>65</v>
      </c>
    </row>
    <row r="126" spans="1:3" x14ac:dyDescent="0.35">
      <c r="A126" s="63" t="s">
        <v>178</v>
      </c>
      <c r="B126" s="64">
        <v>5</v>
      </c>
      <c r="C126" s="63" t="s">
        <v>65</v>
      </c>
    </row>
    <row r="127" spans="1:3" x14ac:dyDescent="0.35">
      <c r="A127" s="63" t="s">
        <v>179</v>
      </c>
      <c r="B127" s="64">
        <v>4.8</v>
      </c>
      <c r="C127" s="63" t="s">
        <v>65</v>
      </c>
    </row>
    <row r="128" spans="1:3" x14ac:dyDescent="0.35">
      <c r="A128" s="63" t="s">
        <v>180</v>
      </c>
      <c r="B128" s="64">
        <v>4.8</v>
      </c>
      <c r="C128" s="63" t="s">
        <v>65</v>
      </c>
    </row>
    <row r="129" spans="1:3" x14ac:dyDescent="0.35">
      <c r="A129" s="63" t="s">
        <v>181</v>
      </c>
      <c r="B129" s="64">
        <v>18</v>
      </c>
      <c r="C129" s="63" t="s">
        <v>65</v>
      </c>
    </row>
    <row r="130" spans="1:3" x14ac:dyDescent="0.35">
      <c r="A130" s="63" t="s">
        <v>182</v>
      </c>
      <c r="B130" s="64">
        <v>10</v>
      </c>
      <c r="C130" s="63" t="s">
        <v>65</v>
      </c>
    </row>
    <row r="131" spans="1:3" x14ac:dyDescent="0.35">
      <c r="A131" s="63" t="s">
        <v>183</v>
      </c>
      <c r="B131" s="64">
        <v>2.5</v>
      </c>
      <c r="C131" s="63" t="s">
        <v>65</v>
      </c>
    </row>
    <row r="132" spans="1:3" x14ac:dyDescent="0.35">
      <c r="A132" s="63" t="s">
        <v>37</v>
      </c>
      <c r="B132" s="64">
        <v>9.5</v>
      </c>
      <c r="C132" s="63" t="s">
        <v>65</v>
      </c>
    </row>
    <row r="133" spans="1:3" x14ac:dyDescent="0.35">
      <c r="A133" s="63" t="s">
        <v>184</v>
      </c>
      <c r="B133" s="64">
        <v>33</v>
      </c>
      <c r="C133" s="63" t="s">
        <v>65</v>
      </c>
    </row>
    <row r="134" spans="1:3" x14ac:dyDescent="0.35">
      <c r="A134" s="63" t="s">
        <v>185</v>
      </c>
      <c r="B134" s="63" t="s">
        <v>85</v>
      </c>
      <c r="C134" s="63" t="s">
        <v>65</v>
      </c>
    </row>
    <row r="135" spans="1:3" x14ac:dyDescent="0.35">
      <c r="A135" s="63" t="s">
        <v>186</v>
      </c>
      <c r="B135" s="64">
        <v>7.4</v>
      </c>
      <c r="C135" s="63" t="s">
        <v>65</v>
      </c>
    </row>
    <row r="136" spans="1:3" x14ac:dyDescent="0.35">
      <c r="A136" s="63" t="s">
        <v>187</v>
      </c>
      <c r="B136" s="64">
        <v>24.3</v>
      </c>
      <c r="C136" s="63" t="s">
        <v>65</v>
      </c>
    </row>
    <row r="137" spans="1:3" x14ac:dyDescent="0.35">
      <c r="A137" s="63" t="s">
        <v>188</v>
      </c>
      <c r="B137" s="64">
        <v>14.8</v>
      </c>
      <c r="C137" s="63" t="s">
        <v>65</v>
      </c>
    </row>
    <row r="138" spans="1:3" x14ac:dyDescent="0.35">
      <c r="A138" s="63" t="s">
        <v>189</v>
      </c>
      <c r="B138" s="64">
        <v>13</v>
      </c>
      <c r="C138" s="63" t="s">
        <v>65</v>
      </c>
    </row>
    <row r="139" spans="1:3" x14ac:dyDescent="0.35">
      <c r="A139" s="63" t="s">
        <v>190</v>
      </c>
      <c r="B139" s="64">
        <v>3.3</v>
      </c>
      <c r="C139" s="63" t="s">
        <v>65</v>
      </c>
    </row>
    <row r="140" spans="1:3" x14ac:dyDescent="0.35">
      <c r="A140" s="63" t="s">
        <v>191</v>
      </c>
      <c r="B140" s="64">
        <v>4.9000000000000004</v>
      </c>
      <c r="C140" s="63" t="s">
        <v>65</v>
      </c>
    </row>
    <row r="141" spans="1:3" x14ac:dyDescent="0.35">
      <c r="A141" s="63" t="s">
        <v>192</v>
      </c>
      <c r="B141" s="64">
        <v>10.199999999999999</v>
      </c>
      <c r="C141" s="63" t="s">
        <v>65</v>
      </c>
    </row>
    <row r="142" spans="1:3" x14ac:dyDescent="0.35">
      <c r="A142" s="63" t="s">
        <v>193</v>
      </c>
      <c r="B142" s="64">
        <v>7.6</v>
      </c>
      <c r="C142" s="63" t="s">
        <v>65</v>
      </c>
    </row>
    <row r="143" spans="1:3" x14ac:dyDescent="0.35">
      <c r="A143" s="63" t="s">
        <v>194</v>
      </c>
      <c r="B143" s="64">
        <v>3.4</v>
      </c>
      <c r="C143" s="63" t="s">
        <v>65</v>
      </c>
    </row>
    <row r="144" spans="1:3" x14ac:dyDescent="0.35">
      <c r="A144" s="63" t="s">
        <v>195</v>
      </c>
      <c r="B144" s="64">
        <v>4.3</v>
      </c>
      <c r="C144" s="63" t="s">
        <v>65</v>
      </c>
    </row>
    <row r="145" spans="1:3" x14ac:dyDescent="0.35">
      <c r="A145" s="63" t="s">
        <v>196</v>
      </c>
      <c r="B145" s="64">
        <v>4.8</v>
      </c>
      <c r="C145" s="63" t="s">
        <v>65</v>
      </c>
    </row>
    <row r="146" spans="1:3" x14ac:dyDescent="0.35">
      <c r="A146" s="63" t="s">
        <v>197</v>
      </c>
      <c r="B146" s="64">
        <v>12.9</v>
      </c>
      <c r="C146" s="63" t="s">
        <v>65</v>
      </c>
    </row>
    <row r="147" spans="1:3" x14ac:dyDescent="0.35">
      <c r="A147" s="63" t="s">
        <v>198</v>
      </c>
      <c r="B147" s="64">
        <v>7.9</v>
      </c>
      <c r="C147" s="63" t="s">
        <v>65</v>
      </c>
    </row>
    <row r="148" spans="1:3" x14ac:dyDescent="0.35">
      <c r="A148" s="63" t="s">
        <v>38</v>
      </c>
      <c r="B148" s="64">
        <v>6.2</v>
      </c>
      <c r="C148" s="63" t="s">
        <v>65</v>
      </c>
    </row>
    <row r="149" spans="1:3" x14ac:dyDescent="0.35">
      <c r="A149" s="63" t="s">
        <v>199</v>
      </c>
      <c r="B149" s="63" t="s">
        <v>85</v>
      </c>
      <c r="C149" s="63" t="s">
        <v>65</v>
      </c>
    </row>
    <row r="150" spans="1:3" x14ac:dyDescent="0.35">
      <c r="A150" s="63" t="s">
        <v>200</v>
      </c>
      <c r="B150" s="64">
        <v>23.2</v>
      </c>
      <c r="C150" s="63" t="s">
        <v>65</v>
      </c>
    </row>
    <row r="151" spans="1:3" x14ac:dyDescent="0.35">
      <c r="A151" s="63" t="s">
        <v>201</v>
      </c>
      <c r="B151" s="64">
        <v>7</v>
      </c>
      <c r="C151" s="63" t="s">
        <v>65</v>
      </c>
    </row>
    <row r="152" spans="1:3" x14ac:dyDescent="0.35">
      <c r="A152" s="63" t="s">
        <v>202</v>
      </c>
      <c r="B152" s="64">
        <v>12.5</v>
      </c>
      <c r="C152" s="63" t="s">
        <v>65</v>
      </c>
    </row>
    <row r="153" spans="1:3" x14ac:dyDescent="0.35">
      <c r="A153" s="63" t="s">
        <v>203</v>
      </c>
      <c r="B153" s="64">
        <v>2.5</v>
      </c>
      <c r="C153" s="63" t="s">
        <v>65</v>
      </c>
    </row>
    <row r="154" spans="1:3" x14ac:dyDescent="0.35">
      <c r="A154" s="63" t="s">
        <v>204</v>
      </c>
      <c r="B154" s="64">
        <v>3.2</v>
      </c>
      <c r="C154" s="63" t="s">
        <v>65</v>
      </c>
    </row>
    <row r="155" spans="1:3" x14ac:dyDescent="0.35">
      <c r="A155" s="63" t="s">
        <v>205</v>
      </c>
      <c r="B155" s="63" t="s">
        <v>85</v>
      </c>
      <c r="C155" s="63" t="s">
        <v>65</v>
      </c>
    </row>
    <row r="156" spans="1:3" x14ac:dyDescent="0.35">
      <c r="A156" s="63" t="s">
        <v>206</v>
      </c>
      <c r="B156" s="64">
        <v>10.9</v>
      </c>
      <c r="C156" s="63" t="s">
        <v>65</v>
      </c>
    </row>
    <row r="157" spans="1:3" x14ac:dyDescent="0.35">
      <c r="A157" s="63" t="s">
        <v>207</v>
      </c>
      <c r="B157" s="64">
        <v>6.2</v>
      </c>
      <c r="C157" s="63" t="s">
        <v>65</v>
      </c>
    </row>
    <row r="158" spans="1:3" x14ac:dyDescent="0.35">
      <c r="A158" s="63" t="s">
        <v>208</v>
      </c>
      <c r="B158" s="64">
        <v>11.3</v>
      </c>
      <c r="C158" s="63" t="s">
        <v>65</v>
      </c>
    </row>
    <row r="159" spans="1:3" x14ac:dyDescent="0.35">
      <c r="A159" s="63" t="s">
        <v>209</v>
      </c>
      <c r="B159" s="64">
        <v>21</v>
      </c>
      <c r="C159" s="63" t="s">
        <v>65</v>
      </c>
    </row>
    <row r="160" spans="1:3" x14ac:dyDescent="0.35">
      <c r="A160" s="63" t="s">
        <v>210</v>
      </c>
      <c r="B160" s="64">
        <v>19.3</v>
      </c>
      <c r="C160" s="63" t="s">
        <v>65</v>
      </c>
    </row>
    <row r="161" spans="1:3" x14ac:dyDescent="0.35">
      <c r="A161" s="63" t="s">
        <v>211</v>
      </c>
      <c r="B161" s="64">
        <v>10.6</v>
      </c>
      <c r="C161" s="63" t="s">
        <v>65</v>
      </c>
    </row>
    <row r="162" spans="1:3" x14ac:dyDescent="0.35">
      <c r="A162" s="63" t="s">
        <v>212</v>
      </c>
      <c r="B162" s="64">
        <v>8.4</v>
      </c>
      <c r="C162" s="63" t="s">
        <v>65</v>
      </c>
    </row>
    <row r="163" spans="1:3" x14ac:dyDescent="0.35">
      <c r="A163" s="63" t="s">
        <v>213</v>
      </c>
      <c r="B163" s="64">
        <v>18</v>
      </c>
      <c r="C163" s="63" t="s">
        <v>65</v>
      </c>
    </row>
    <row r="164" spans="1:3" x14ac:dyDescent="0.35">
      <c r="A164" s="63" t="s">
        <v>214</v>
      </c>
      <c r="B164" s="64">
        <v>10.9</v>
      </c>
      <c r="C164" s="63" t="s">
        <v>65</v>
      </c>
    </row>
    <row r="165" spans="1:3" x14ac:dyDescent="0.35">
      <c r="A165" s="63" t="s">
        <v>215</v>
      </c>
      <c r="B165" s="64">
        <v>7.2</v>
      </c>
      <c r="C165" s="63" t="s">
        <v>65</v>
      </c>
    </row>
    <row r="166" spans="1:3" x14ac:dyDescent="0.35">
      <c r="A166" s="63" t="s">
        <v>216</v>
      </c>
      <c r="B166" s="64">
        <v>7.8</v>
      </c>
      <c r="C166" s="63" t="s">
        <v>65</v>
      </c>
    </row>
    <row r="167" spans="1:3" x14ac:dyDescent="0.35">
      <c r="A167" s="63" t="s">
        <v>39</v>
      </c>
      <c r="B167" s="64">
        <v>6.9</v>
      </c>
      <c r="C167" s="63" t="s">
        <v>65</v>
      </c>
    </row>
    <row r="168" spans="1:3" x14ac:dyDescent="0.35">
      <c r="A168" s="63" t="s">
        <v>40</v>
      </c>
      <c r="B168" s="64">
        <v>11.2</v>
      </c>
      <c r="C168" s="63" t="s">
        <v>65</v>
      </c>
    </row>
    <row r="169" spans="1:3" x14ac:dyDescent="0.35">
      <c r="A169" s="63" t="s">
        <v>217</v>
      </c>
      <c r="B169" s="64">
        <v>15.5</v>
      </c>
      <c r="C169" s="63" t="s">
        <v>65</v>
      </c>
    </row>
    <row r="170" spans="1:3" x14ac:dyDescent="0.35">
      <c r="A170" s="63" t="s">
        <v>218</v>
      </c>
      <c r="B170" s="64">
        <v>17</v>
      </c>
      <c r="C170" s="63" t="s">
        <v>65</v>
      </c>
    </row>
    <row r="171" spans="1:3" x14ac:dyDescent="0.35">
      <c r="A171" s="63" t="s">
        <v>219</v>
      </c>
      <c r="B171" s="64">
        <v>7.9</v>
      </c>
      <c r="C171" s="63" t="s">
        <v>65</v>
      </c>
    </row>
    <row r="172" spans="1:3" x14ac:dyDescent="0.35">
      <c r="A172" s="63" t="s">
        <v>220</v>
      </c>
      <c r="B172" s="64">
        <v>6.3</v>
      </c>
      <c r="C172" s="63" t="s">
        <v>65</v>
      </c>
    </row>
    <row r="173" spans="1:3" x14ac:dyDescent="0.35">
      <c r="A173" s="63" t="s">
        <v>221</v>
      </c>
      <c r="B173" s="63" t="s">
        <v>85</v>
      </c>
      <c r="C173" s="63" t="s">
        <v>65</v>
      </c>
    </row>
    <row r="174" spans="1:3" x14ac:dyDescent="0.35">
      <c r="A174" s="63" t="s">
        <v>41</v>
      </c>
      <c r="B174" s="64">
        <v>7.6</v>
      </c>
      <c r="C174" s="63" t="s">
        <v>65</v>
      </c>
    </row>
    <row r="175" spans="1:3" x14ac:dyDescent="0.35">
      <c r="A175" s="63" t="s">
        <v>222</v>
      </c>
      <c r="B175" s="64">
        <v>6.9</v>
      </c>
      <c r="C175" s="63" t="s">
        <v>65</v>
      </c>
    </row>
    <row r="176" spans="1:3" x14ac:dyDescent="0.35">
      <c r="A176" s="63" t="s">
        <v>223</v>
      </c>
      <c r="B176" s="64">
        <v>5.4</v>
      </c>
      <c r="C176" s="63" t="s">
        <v>65</v>
      </c>
    </row>
    <row r="177" spans="1:3" x14ac:dyDescent="0.35">
      <c r="A177" s="63" t="s">
        <v>224</v>
      </c>
      <c r="B177" s="64">
        <v>14.9</v>
      </c>
      <c r="C177" s="63" t="s">
        <v>65</v>
      </c>
    </row>
    <row r="178" spans="1:3" x14ac:dyDescent="0.35">
      <c r="A178" s="63" t="s">
        <v>225</v>
      </c>
      <c r="B178" s="64">
        <v>13.1</v>
      </c>
      <c r="C178" s="63" t="s">
        <v>65</v>
      </c>
    </row>
    <row r="179" spans="1:3" x14ac:dyDescent="0.35">
      <c r="A179" s="63" t="s">
        <v>226</v>
      </c>
      <c r="B179" s="64">
        <v>13.1</v>
      </c>
      <c r="C179" s="63" t="s">
        <v>65</v>
      </c>
    </row>
    <row r="180" spans="1:3" x14ac:dyDescent="0.35">
      <c r="A180" s="63" t="s">
        <v>227</v>
      </c>
      <c r="B180" s="64">
        <v>10.4</v>
      </c>
      <c r="C180" s="63" t="s">
        <v>65</v>
      </c>
    </row>
    <row r="181" spans="1:3" x14ac:dyDescent="0.35">
      <c r="A181" s="63" t="s">
        <v>228</v>
      </c>
      <c r="B181" s="64">
        <v>6.9</v>
      </c>
      <c r="C181" s="63" t="s">
        <v>65</v>
      </c>
    </row>
    <row r="182" spans="1:3" x14ac:dyDescent="0.35">
      <c r="A182" s="63" t="s">
        <v>229</v>
      </c>
      <c r="B182" s="64">
        <v>2.5</v>
      </c>
      <c r="C182" s="63" t="s">
        <v>65</v>
      </c>
    </row>
    <row r="183" spans="1:3" x14ac:dyDescent="0.35">
      <c r="A183" s="63" t="s">
        <v>230</v>
      </c>
      <c r="B183" s="64">
        <v>17.2</v>
      </c>
      <c r="C183" s="63" t="s">
        <v>65</v>
      </c>
    </row>
    <row r="184" spans="1:3" x14ac:dyDescent="0.35">
      <c r="A184" s="63" t="s">
        <v>231</v>
      </c>
      <c r="B184" s="64">
        <v>2.5</v>
      </c>
      <c r="C184" s="63" t="s">
        <v>65</v>
      </c>
    </row>
    <row r="185" spans="1:3" x14ac:dyDescent="0.35">
      <c r="A185" s="63" t="s">
        <v>232</v>
      </c>
      <c r="B185" s="64">
        <v>10.199999999999999</v>
      </c>
      <c r="C185" s="63" t="s">
        <v>65</v>
      </c>
    </row>
    <row r="186" spans="1:3" x14ac:dyDescent="0.35">
      <c r="A186" s="63" t="s">
        <v>233</v>
      </c>
      <c r="B186" s="64">
        <v>13.9</v>
      </c>
      <c r="C186" s="63" t="s">
        <v>65</v>
      </c>
    </row>
    <row r="187" spans="1:3" x14ac:dyDescent="0.35">
      <c r="A187" s="63" t="s">
        <v>234</v>
      </c>
      <c r="B187" s="64">
        <v>2.5</v>
      </c>
      <c r="C187" s="63" t="s">
        <v>65</v>
      </c>
    </row>
    <row r="188" spans="1:3" x14ac:dyDescent="0.35">
      <c r="A188" s="63" t="s">
        <v>235</v>
      </c>
      <c r="B188" s="64">
        <v>6.3</v>
      </c>
      <c r="C188" s="63" t="s">
        <v>65</v>
      </c>
    </row>
    <row r="189" spans="1:3" x14ac:dyDescent="0.35">
      <c r="A189" s="63" t="s">
        <v>236</v>
      </c>
      <c r="B189" s="64">
        <v>7.4</v>
      </c>
      <c r="C189" s="63" t="s">
        <v>65</v>
      </c>
    </row>
    <row r="190" spans="1:3" x14ac:dyDescent="0.35">
      <c r="A190" s="63" t="s">
        <v>42</v>
      </c>
      <c r="B190" s="64">
        <v>7.8</v>
      </c>
      <c r="C190" s="63" t="s">
        <v>65</v>
      </c>
    </row>
    <row r="191" spans="1:3" x14ac:dyDescent="0.35">
      <c r="A191" s="63" t="s">
        <v>43</v>
      </c>
      <c r="B191" s="64">
        <v>6.5</v>
      </c>
      <c r="C191" s="63" t="s">
        <v>65</v>
      </c>
    </row>
    <row r="192" spans="1:3" x14ac:dyDescent="0.35">
      <c r="A192" s="63" t="s">
        <v>237</v>
      </c>
      <c r="B192" s="64">
        <v>20.6</v>
      </c>
      <c r="C192" s="63" t="s">
        <v>65</v>
      </c>
    </row>
    <row r="193" spans="1:3" x14ac:dyDescent="0.35">
      <c r="A193" s="63" t="s">
        <v>238</v>
      </c>
      <c r="B193" s="64">
        <v>5.4</v>
      </c>
      <c r="C193" s="63" t="s">
        <v>65</v>
      </c>
    </row>
    <row r="194" spans="1:3" x14ac:dyDescent="0.35">
      <c r="A194" s="63" t="s">
        <v>239</v>
      </c>
      <c r="B194" s="64">
        <v>14.3</v>
      </c>
      <c r="C194" s="63" t="s">
        <v>65</v>
      </c>
    </row>
    <row r="195" spans="1:3" x14ac:dyDescent="0.35">
      <c r="A195" s="63" t="s">
        <v>240</v>
      </c>
      <c r="B195" s="64">
        <v>11.2</v>
      </c>
      <c r="C195" s="63" t="s">
        <v>65</v>
      </c>
    </row>
    <row r="196" spans="1:3" x14ac:dyDescent="0.35">
      <c r="A196" s="63" t="s">
        <v>44</v>
      </c>
      <c r="B196" s="64">
        <v>8</v>
      </c>
      <c r="C196" s="63" t="s">
        <v>65</v>
      </c>
    </row>
    <row r="197" spans="1:3" x14ac:dyDescent="0.35">
      <c r="A197" s="63" t="s">
        <v>241</v>
      </c>
      <c r="B197" s="64">
        <v>11.4</v>
      </c>
      <c r="C197" s="63" t="s">
        <v>65</v>
      </c>
    </row>
    <row r="198" spans="1:3" x14ac:dyDescent="0.35">
      <c r="A198" s="63" t="s">
        <v>242</v>
      </c>
      <c r="B198" s="64">
        <v>23.5</v>
      </c>
      <c r="C198" s="63" t="s">
        <v>65</v>
      </c>
    </row>
    <row r="199" spans="1:3" x14ac:dyDescent="0.35">
      <c r="A199" s="63" t="s">
        <v>243</v>
      </c>
      <c r="B199" s="64">
        <v>13.8</v>
      </c>
      <c r="C199" s="63" t="s">
        <v>65</v>
      </c>
    </row>
    <row r="200" spans="1:3" x14ac:dyDescent="0.35">
      <c r="A200" s="63" t="s">
        <v>45</v>
      </c>
      <c r="B200" s="64">
        <v>5.6</v>
      </c>
      <c r="C200" s="63" t="s">
        <v>65</v>
      </c>
    </row>
    <row r="201" spans="1:3" x14ac:dyDescent="0.35">
      <c r="A201" s="63" t="s">
        <v>244</v>
      </c>
      <c r="B201" s="64">
        <v>6.4</v>
      </c>
      <c r="C201" s="63" t="s">
        <v>65</v>
      </c>
    </row>
    <row r="202" spans="1:3" x14ac:dyDescent="0.35">
      <c r="A202" s="63" t="s">
        <v>245</v>
      </c>
      <c r="B202" s="64">
        <v>14.4</v>
      </c>
      <c r="C202" s="63" t="s">
        <v>65</v>
      </c>
    </row>
    <row r="203" spans="1:3" x14ac:dyDescent="0.35">
      <c r="A203" s="63" t="s">
        <v>246</v>
      </c>
      <c r="B203" s="64">
        <v>7.3</v>
      </c>
      <c r="C203" s="63" t="s">
        <v>65</v>
      </c>
    </row>
    <row r="204" spans="1:3" x14ac:dyDescent="0.35">
      <c r="A204" s="63" t="s">
        <v>247</v>
      </c>
      <c r="B204" s="64">
        <v>6.9</v>
      </c>
      <c r="C204" s="63" t="s">
        <v>65</v>
      </c>
    </row>
    <row r="205" spans="1:3" x14ac:dyDescent="0.35">
      <c r="A205" s="63" t="s">
        <v>248</v>
      </c>
      <c r="B205" s="64">
        <v>7.7</v>
      </c>
      <c r="C205" s="63" t="s">
        <v>65</v>
      </c>
    </row>
    <row r="206" spans="1:3" x14ac:dyDescent="0.35">
      <c r="A206" s="63" t="s">
        <v>249</v>
      </c>
      <c r="B206" s="64">
        <v>7.4</v>
      </c>
      <c r="C206" s="63" t="s">
        <v>65</v>
      </c>
    </row>
    <row r="207" spans="1:3" x14ac:dyDescent="0.35">
      <c r="A207" s="63" t="s">
        <v>250</v>
      </c>
      <c r="B207" s="64">
        <v>2.5</v>
      </c>
      <c r="C207" s="63" t="s">
        <v>65</v>
      </c>
    </row>
    <row r="208" spans="1:3" x14ac:dyDescent="0.35">
      <c r="A208" s="63" t="s">
        <v>251</v>
      </c>
      <c r="B208" s="63" t="s">
        <v>85</v>
      </c>
      <c r="C208" s="63" t="s">
        <v>65</v>
      </c>
    </row>
    <row r="209" spans="1:3" x14ac:dyDescent="0.35">
      <c r="A209" s="63" t="s">
        <v>252</v>
      </c>
      <c r="B209" s="64">
        <v>17.100000000000001</v>
      </c>
      <c r="C209" s="63" t="s">
        <v>65</v>
      </c>
    </row>
    <row r="210" spans="1:3" x14ac:dyDescent="0.35">
      <c r="A210" s="63" t="s">
        <v>253</v>
      </c>
      <c r="B210" s="64">
        <v>12.2</v>
      </c>
      <c r="C210" s="63" t="s">
        <v>65</v>
      </c>
    </row>
    <row r="211" spans="1:3" x14ac:dyDescent="0.35">
      <c r="A211" s="63" t="s">
        <v>254</v>
      </c>
      <c r="B211" s="64">
        <v>9.4</v>
      </c>
      <c r="C211" s="63" t="s">
        <v>65</v>
      </c>
    </row>
    <row r="212" spans="1:3" x14ac:dyDescent="0.35">
      <c r="A212" s="63" t="s">
        <v>255</v>
      </c>
      <c r="B212" s="64">
        <v>12.4</v>
      </c>
      <c r="C212" s="63" t="s">
        <v>65</v>
      </c>
    </row>
    <row r="213" spans="1:3" x14ac:dyDescent="0.35">
      <c r="A213" s="63" t="s">
        <v>256</v>
      </c>
      <c r="B213" s="64">
        <v>6.9</v>
      </c>
      <c r="C213" s="63" t="s">
        <v>65</v>
      </c>
    </row>
    <row r="214" spans="1:3" x14ac:dyDescent="0.35">
      <c r="A214" s="63" t="s">
        <v>257</v>
      </c>
      <c r="B214" s="64">
        <v>23.9</v>
      </c>
      <c r="C214" s="63" t="s">
        <v>65</v>
      </c>
    </row>
    <row r="215" spans="1:3" x14ac:dyDescent="0.35">
      <c r="A215" s="63" t="s">
        <v>258</v>
      </c>
      <c r="B215" s="64">
        <v>2.6</v>
      </c>
      <c r="C215" s="63" t="s">
        <v>65</v>
      </c>
    </row>
    <row r="216" spans="1:3" x14ac:dyDescent="0.35">
      <c r="A216" s="63" t="s">
        <v>259</v>
      </c>
      <c r="B216" s="64">
        <v>6.9</v>
      </c>
      <c r="C216" s="63" t="s">
        <v>65</v>
      </c>
    </row>
    <row r="217" spans="1:3" x14ac:dyDescent="0.35">
      <c r="A217" s="63" t="s">
        <v>260</v>
      </c>
      <c r="B217" s="64">
        <v>17.8</v>
      </c>
      <c r="C217" s="63" t="s">
        <v>65</v>
      </c>
    </row>
    <row r="218" spans="1:3" x14ac:dyDescent="0.35">
      <c r="A218" s="63" t="s">
        <v>46</v>
      </c>
      <c r="B218" s="64">
        <v>4.5</v>
      </c>
      <c r="C218" s="63" t="s">
        <v>65</v>
      </c>
    </row>
    <row r="219" spans="1:3" x14ac:dyDescent="0.35">
      <c r="A219" s="63" t="s">
        <v>261</v>
      </c>
      <c r="B219" s="64">
        <v>6</v>
      </c>
      <c r="C219" s="63" t="s">
        <v>65</v>
      </c>
    </row>
    <row r="220" spans="1:3" x14ac:dyDescent="0.35">
      <c r="A220" s="63" t="s">
        <v>262</v>
      </c>
      <c r="B220" s="64">
        <v>12.1</v>
      </c>
      <c r="C220" s="63" t="s">
        <v>65</v>
      </c>
    </row>
    <row r="221" spans="1:3" x14ac:dyDescent="0.35">
      <c r="A221" s="63" t="s">
        <v>263</v>
      </c>
      <c r="B221" s="64">
        <v>8</v>
      </c>
      <c r="C221" s="63" t="s">
        <v>65</v>
      </c>
    </row>
    <row r="222" spans="1:3" x14ac:dyDescent="0.35">
      <c r="A222" s="63" t="s">
        <v>264</v>
      </c>
      <c r="B222" s="64">
        <v>13.6</v>
      </c>
      <c r="C222" s="63" t="s">
        <v>65</v>
      </c>
    </row>
    <row r="223" spans="1:3" x14ac:dyDescent="0.35">
      <c r="A223" s="63" t="s">
        <v>265</v>
      </c>
      <c r="B223" s="64">
        <v>7.4</v>
      </c>
      <c r="C223" s="63" t="s">
        <v>65</v>
      </c>
    </row>
    <row r="224" spans="1:3" x14ac:dyDescent="0.35">
      <c r="A224" s="63" t="s">
        <v>266</v>
      </c>
      <c r="B224" s="64">
        <v>13</v>
      </c>
      <c r="C224" s="63" t="s">
        <v>65</v>
      </c>
    </row>
    <row r="225" spans="1:3" x14ac:dyDescent="0.35">
      <c r="A225" s="63" t="s">
        <v>267</v>
      </c>
      <c r="B225" s="64">
        <v>7.8</v>
      </c>
      <c r="C225" s="63" t="s">
        <v>65</v>
      </c>
    </row>
    <row r="226" spans="1:3" x14ac:dyDescent="0.35">
      <c r="A226" s="63" t="s">
        <v>268</v>
      </c>
      <c r="B226" s="64">
        <v>6.7</v>
      </c>
      <c r="C226" s="63" t="s">
        <v>65</v>
      </c>
    </row>
    <row r="227" spans="1:3" x14ac:dyDescent="0.35">
      <c r="A227" s="63" t="s">
        <v>269</v>
      </c>
      <c r="B227" s="63" t="s">
        <v>85</v>
      </c>
      <c r="C227" s="63" t="s">
        <v>65</v>
      </c>
    </row>
    <row r="228" spans="1:3" x14ac:dyDescent="0.35">
      <c r="A228" s="63" t="s">
        <v>270</v>
      </c>
      <c r="B228" s="64">
        <v>5.7</v>
      </c>
      <c r="C228" s="63" t="s">
        <v>65</v>
      </c>
    </row>
    <row r="229" spans="1:3" x14ac:dyDescent="0.35">
      <c r="A229" s="63" t="s">
        <v>271</v>
      </c>
      <c r="B229" s="64">
        <v>4.8</v>
      </c>
      <c r="C229" s="63" t="s">
        <v>65</v>
      </c>
    </row>
    <row r="230" spans="1:3" x14ac:dyDescent="0.35">
      <c r="A230" s="63" t="s">
        <v>272</v>
      </c>
      <c r="B230" s="64">
        <v>1.9</v>
      </c>
      <c r="C230" s="63" t="s">
        <v>65</v>
      </c>
    </row>
  </sheetData>
  <mergeCells count="1">
    <mergeCell ref="A1:C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2"/>
  <sheetViews>
    <sheetView workbookViewId="0">
      <selection activeCell="A43" sqref="A43:XFD1048576"/>
    </sheetView>
  </sheetViews>
  <sheetFormatPr defaultColWidth="0" defaultRowHeight="15" customHeight="1" zeroHeight="1" x14ac:dyDescent="0.3"/>
  <cols>
    <col min="1" max="1" width="8.9140625" customWidth="1"/>
    <col min="2" max="2" width="25.1640625" customWidth="1"/>
    <col min="3" max="5" width="35.5" customWidth="1"/>
    <col min="6" max="6" width="8.9140625" customWidth="1"/>
    <col min="7" max="16384" width="12.6640625" hidden="1"/>
  </cols>
  <sheetData>
    <row r="1" spans="1:6" ht="14.25" customHeight="1" x14ac:dyDescent="0.35">
      <c r="A1" s="1"/>
      <c r="B1" s="1"/>
      <c r="C1" s="1"/>
      <c r="D1" s="1"/>
      <c r="E1" s="1"/>
      <c r="F1" s="1"/>
    </row>
    <row r="2" spans="1:6" ht="14.25" customHeight="1" x14ac:dyDescent="0.35">
      <c r="A2" s="1"/>
      <c r="B2" s="43" t="s">
        <v>50</v>
      </c>
      <c r="C2" s="158" t="s">
        <v>275</v>
      </c>
      <c r="D2" s="149"/>
      <c r="E2" s="150"/>
      <c r="F2" s="1"/>
    </row>
    <row r="3" spans="1:6" ht="14.25" customHeight="1" x14ac:dyDescent="0.35">
      <c r="A3" s="1"/>
      <c r="B3" s="43" t="s">
        <v>52</v>
      </c>
      <c r="C3" s="158" t="s">
        <v>276</v>
      </c>
      <c r="D3" s="149"/>
      <c r="E3" s="150"/>
      <c r="F3" s="44"/>
    </row>
    <row r="4" spans="1:6" ht="14.25" customHeight="1" x14ac:dyDescent="0.35">
      <c r="A4" s="1"/>
      <c r="B4" s="43" t="s">
        <v>54</v>
      </c>
      <c r="C4" s="158"/>
      <c r="D4" s="149"/>
      <c r="E4" s="150"/>
      <c r="F4" s="44"/>
    </row>
    <row r="5" spans="1:6" ht="14.25" customHeight="1" x14ac:dyDescent="0.35">
      <c r="A5" s="1"/>
      <c r="B5" s="43" t="s">
        <v>56</v>
      </c>
      <c r="C5" s="159" t="s">
        <v>57</v>
      </c>
      <c r="D5" s="149"/>
      <c r="E5" s="150"/>
      <c r="F5" s="44"/>
    </row>
    <row r="6" spans="1:6" ht="14.25" customHeight="1" x14ac:dyDescent="0.35">
      <c r="A6" s="1"/>
      <c r="B6" s="43" t="s">
        <v>58</v>
      </c>
      <c r="C6" s="170" t="s">
        <v>59</v>
      </c>
      <c r="D6" s="149"/>
      <c r="E6" s="150"/>
      <c r="F6" s="44"/>
    </row>
    <row r="7" spans="1:6" ht="14.25" customHeight="1" x14ac:dyDescent="0.35">
      <c r="A7" s="1"/>
      <c r="B7" s="43" t="s">
        <v>60</v>
      </c>
      <c r="C7" s="155" t="s">
        <v>61</v>
      </c>
      <c r="D7" s="149"/>
      <c r="E7" s="150"/>
      <c r="F7" s="44"/>
    </row>
    <row r="8" spans="1:6" ht="14.25" customHeight="1" x14ac:dyDescent="0.35">
      <c r="A8" s="1"/>
      <c r="B8" s="45"/>
      <c r="C8" s="69"/>
      <c r="D8" s="69"/>
      <c r="E8" s="69"/>
      <c r="F8" s="44"/>
    </row>
    <row r="9" spans="1:6" ht="14.25" customHeight="1" x14ac:dyDescent="0.35">
      <c r="A9" s="1"/>
      <c r="B9" s="47" t="s">
        <v>62</v>
      </c>
      <c r="C9" s="156" t="s">
        <v>63</v>
      </c>
      <c r="D9" s="149"/>
      <c r="E9" s="150"/>
      <c r="F9" s="44"/>
    </row>
    <row r="10" spans="1:6" ht="14.25" customHeight="1" x14ac:dyDescent="0.35">
      <c r="A10" s="1"/>
      <c r="B10" s="44"/>
      <c r="C10" s="46"/>
      <c r="D10" s="46"/>
      <c r="E10" s="46"/>
      <c r="F10" s="44"/>
    </row>
    <row r="11" spans="1:6" ht="14.25" customHeight="1" x14ac:dyDescent="0.35">
      <c r="A11" s="1"/>
      <c r="B11" s="48" t="s">
        <v>64</v>
      </c>
      <c r="C11" s="157">
        <v>44075</v>
      </c>
      <c r="D11" s="149"/>
      <c r="E11" s="150"/>
      <c r="F11" s="44"/>
    </row>
    <row r="12" spans="1:6" ht="14.25" customHeight="1" x14ac:dyDescent="0.35">
      <c r="A12" s="1"/>
      <c r="B12" s="44"/>
      <c r="C12" s="44"/>
      <c r="D12" s="44"/>
      <c r="E12" s="44"/>
      <c r="F12" s="44"/>
    </row>
    <row r="13" spans="1:6" ht="14.25" customHeight="1" x14ac:dyDescent="0.35">
      <c r="A13" s="1"/>
      <c r="B13" s="49" t="s">
        <v>65</v>
      </c>
      <c r="C13" s="49" t="s">
        <v>66</v>
      </c>
      <c r="D13" s="50" t="s">
        <v>58</v>
      </c>
      <c r="E13" s="73" t="s">
        <v>67</v>
      </c>
      <c r="F13" s="1"/>
    </row>
    <row r="14" spans="1:6" ht="14.25" customHeight="1" x14ac:dyDescent="0.35">
      <c r="A14" s="1"/>
      <c r="B14" s="51" t="s">
        <v>19</v>
      </c>
      <c r="C14" s="70">
        <f>VLOOKUP(B14,'Raw 1.1.3'!$A$2:$B$230,2,0)</f>
        <v>8.5</v>
      </c>
      <c r="D14" s="53" t="s">
        <v>59</v>
      </c>
      <c r="E14" s="74">
        <v>2019</v>
      </c>
      <c r="F14" s="1"/>
    </row>
    <row r="15" spans="1:6" ht="14.25" customHeight="1" x14ac:dyDescent="0.35">
      <c r="A15" s="1"/>
      <c r="B15" s="51" t="s">
        <v>20</v>
      </c>
      <c r="C15" s="70">
        <f>VLOOKUP(B15,'Raw 1.1.3'!$A$2:$B$230,2,0)</f>
        <v>5.7</v>
      </c>
      <c r="D15" s="53" t="s">
        <v>59</v>
      </c>
      <c r="E15" s="74">
        <v>2019</v>
      </c>
      <c r="F15" s="1"/>
    </row>
    <row r="16" spans="1:6" ht="14.25" customHeight="1" x14ac:dyDescent="0.35">
      <c r="A16" s="1"/>
      <c r="B16" s="51" t="s">
        <v>21</v>
      </c>
      <c r="C16" s="70">
        <f>VLOOKUP(B16,'Raw 1.1.3'!$A$2:$B$230,2,0)</f>
        <v>7.4</v>
      </c>
      <c r="D16" s="53" t="s">
        <v>59</v>
      </c>
      <c r="E16" s="74">
        <v>2019</v>
      </c>
      <c r="F16" s="1"/>
    </row>
    <row r="17" spans="1:6" ht="14.25" customHeight="1" x14ac:dyDescent="0.35">
      <c r="A17" s="1"/>
      <c r="B17" s="51" t="s">
        <v>22</v>
      </c>
      <c r="C17" s="70">
        <f>VLOOKUP(B17,'Raw 1.1.3'!$A$2:$B$230,2,0)</f>
        <v>6.1</v>
      </c>
      <c r="D17" s="53" t="s">
        <v>59</v>
      </c>
      <c r="E17" s="74">
        <v>2019</v>
      </c>
      <c r="F17" s="1"/>
    </row>
    <row r="18" spans="1:6" ht="14.25" customHeight="1" x14ac:dyDescent="0.35">
      <c r="A18" s="1"/>
      <c r="B18" s="51" t="s">
        <v>23</v>
      </c>
      <c r="C18" s="70">
        <f>VLOOKUP(B18,'Raw 1.1.3'!$A$2:$B$230,2,0)</f>
        <v>10.6</v>
      </c>
      <c r="D18" s="53" t="s">
        <v>59</v>
      </c>
      <c r="E18" s="74">
        <v>2019</v>
      </c>
      <c r="F18" s="1"/>
    </row>
    <row r="19" spans="1:6" ht="14.25" customHeight="1" x14ac:dyDescent="0.35">
      <c r="A19" s="1"/>
      <c r="B19" s="51" t="s">
        <v>24</v>
      </c>
      <c r="C19" s="70">
        <f>VLOOKUP(B19,'Raw 1.1.3'!$A$2:$B$230,2,0)</f>
        <v>8.6999999999999993</v>
      </c>
      <c r="D19" s="53" t="s">
        <v>59</v>
      </c>
      <c r="E19" s="74">
        <v>2019</v>
      </c>
      <c r="F19" s="1"/>
    </row>
    <row r="20" spans="1:6" ht="14.25" customHeight="1" x14ac:dyDescent="0.35">
      <c r="A20" s="1"/>
      <c r="B20" s="51" t="s">
        <v>25</v>
      </c>
      <c r="C20" s="70">
        <f>VLOOKUP(B20,'Raw 1.1.3'!$A$2:$B$230,2,0)</f>
        <v>10.199999999999999</v>
      </c>
      <c r="D20" s="53" t="s">
        <v>59</v>
      </c>
      <c r="E20" s="74">
        <v>2019</v>
      </c>
      <c r="F20" s="1"/>
    </row>
    <row r="21" spans="1:6" ht="14.25" customHeight="1" x14ac:dyDescent="0.35">
      <c r="A21" s="1"/>
      <c r="B21" s="51" t="s">
        <v>26</v>
      </c>
      <c r="C21" s="70">
        <f>VLOOKUP(B21,'Raw 1.1.3'!$A$2:$B$230,2,0)</f>
        <v>5.2</v>
      </c>
      <c r="D21" s="53" t="s">
        <v>59</v>
      </c>
      <c r="E21" s="74">
        <v>2019</v>
      </c>
      <c r="F21" s="1"/>
    </row>
    <row r="22" spans="1:6" ht="14.25" customHeight="1" x14ac:dyDescent="0.35">
      <c r="A22" s="1"/>
      <c r="B22" s="51" t="s">
        <v>27</v>
      </c>
      <c r="C22" s="70">
        <f>VLOOKUP(B22,'Raw 1.1.3'!$A$2:$B$230,2,0)</f>
        <v>7.2</v>
      </c>
      <c r="D22" s="53" t="s">
        <v>59</v>
      </c>
      <c r="E22" s="74">
        <v>2019</v>
      </c>
      <c r="F22" s="1"/>
    </row>
    <row r="23" spans="1:6" ht="14.25" customHeight="1" x14ac:dyDescent="0.35">
      <c r="A23" s="1"/>
      <c r="B23" s="51" t="s">
        <v>28</v>
      </c>
      <c r="C23" s="70">
        <f>VLOOKUP(B23,'Raw 1.1.3'!$A$2:$B$230,2,0)</f>
        <v>5.9</v>
      </c>
      <c r="D23" s="53" t="s">
        <v>59</v>
      </c>
      <c r="E23" s="74">
        <v>2019</v>
      </c>
      <c r="F23" s="1"/>
    </row>
    <row r="24" spans="1:6" ht="14.25" customHeight="1" x14ac:dyDescent="0.35">
      <c r="A24" s="1"/>
      <c r="B24" s="51" t="s">
        <v>29</v>
      </c>
      <c r="C24" s="70">
        <f>VLOOKUP(B24,'Raw 1.1.3'!$A$2:$B$230,2,0)</f>
        <v>12.6</v>
      </c>
      <c r="D24" s="53" t="s">
        <v>59</v>
      </c>
      <c r="E24" s="74">
        <v>2019</v>
      </c>
      <c r="F24" s="1"/>
    </row>
    <row r="25" spans="1:6" ht="14.25" customHeight="1" x14ac:dyDescent="0.35">
      <c r="A25" s="1"/>
      <c r="B25" s="51" t="s">
        <v>30</v>
      </c>
      <c r="C25" s="70">
        <f>VLOOKUP(B25,'Raw 1.1.3'!$A$2:$B$230,2,0)</f>
        <v>6.1</v>
      </c>
      <c r="D25" s="53" t="s">
        <v>59</v>
      </c>
      <c r="E25" s="74">
        <v>2019</v>
      </c>
      <c r="F25" s="1"/>
    </row>
    <row r="26" spans="1:6" ht="14.25" customHeight="1" x14ac:dyDescent="0.35">
      <c r="A26" s="1"/>
      <c r="B26" s="51" t="s">
        <v>31</v>
      </c>
      <c r="C26" s="70">
        <f>VLOOKUP(B26,'Raw 1.1.3'!$A$2:$B$230,2,0)</f>
        <v>8.3000000000000007</v>
      </c>
      <c r="D26" s="53" t="s">
        <v>59</v>
      </c>
      <c r="E26" s="74">
        <v>2019</v>
      </c>
      <c r="F26" s="1"/>
    </row>
    <row r="27" spans="1:6" ht="14.25" customHeight="1" x14ac:dyDescent="0.35">
      <c r="A27" s="1"/>
      <c r="B27" s="51" t="s">
        <v>32</v>
      </c>
      <c r="C27" s="70">
        <f>VLOOKUP(B27,'Raw 1.1.3'!$A$2:$B$230,2,0)</f>
        <v>4.3</v>
      </c>
      <c r="D27" s="53" t="s">
        <v>59</v>
      </c>
      <c r="E27" s="74">
        <v>2019</v>
      </c>
      <c r="F27" s="1"/>
    </row>
    <row r="28" spans="1:6" ht="14.25" customHeight="1" x14ac:dyDescent="0.35">
      <c r="A28" s="1"/>
      <c r="B28" s="51" t="s">
        <v>33</v>
      </c>
      <c r="C28" s="70">
        <f>VLOOKUP(B28,'Raw 1.1.3'!$A$2:$B$230,2,0)</f>
        <v>6.5</v>
      </c>
      <c r="D28" s="53" t="s">
        <v>59</v>
      </c>
      <c r="E28" s="74">
        <v>2019</v>
      </c>
      <c r="F28" s="1"/>
    </row>
    <row r="29" spans="1:6" ht="14.25" customHeight="1" x14ac:dyDescent="0.35">
      <c r="A29" s="1"/>
      <c r="B29" s="51" t="s">
        <v>34</v>
      </c>
      <c r="C29" s="70">
        <f>VLOOKUP(B29,'Raw 1.1.3'!$A$2:$B$230,2,0)</f>
        <v>6.1</v>
      </c>
      <c r="D29" s="53" t="s">
        <v>59</v>
      </c>
      <c r="E29" s="74">
        <v>2019</v>
      </c>
      <c r="F29" s="1"/>
    </row>
    <row r="30" spans="1:6" ht="14.25" customHeight="1" x14ac:dyDescent="0.35">
      <c r="A30" s="1"/>
      <c r="B30" s="51" t="s">
        <v>35</v>
      </c>
      <c r="C30" s="70">
        <f>VLOOKUP(B30,'Raw 1.1.3'!$A$2:$B$230,2,0)</f>
        <v>4.7</v>
      </c>
      <c r="D30" s="53" t="s">
        <v>59</v>
      </c>
      <c r="E30" s="74">
        <v>2019</v>
      </c>
      <c r="F30" s="1"/>
    </row>
    <row r="31" spans="1:6" ht="14.25" customHeight="1" x14ac:dyDescent="0.35">
      <c r="A31" s="1"/>
      <c r="B31" s="51" t="s">
        <v>36</v>
      </c>
      <c r="C31" s="70">
        <f>VLOOKUP(B31,'Raw 1.1.3'!$A$2:$B$230,2,0)</f>
        <v>6</v>
      </c>
      <c r="D31" s="53" t="s">
        <v>59</v>
      </c>
      <c r="E31" s="74">
        <v>2019</v>
      </c>
      <c r="F31" s="1"/>
    </row>
    <row r="32" spans="1:6" ht="14.25" customHeight="1" x14ac:dyDescent="0.35">
      <c r="A32" s="1"/>
      <c r="B32" s="51" t="s">
        <v>37</v>
      </c>
      <c r="C32" s="70">
        <f>VLOOKUP(B32,'Raw 1.1.3'!$A$2:$B$230,2,0)</f>
        <v>10.199999999999999</v>
      </c>
      <c r="D32" s="53" t="s">
        <v>59</v>
      </c>
      <c r="E32" s="74">
        <v>2019</v>
      </c>
      <c r="F32" s="1"/>
    </row>
    <row r="33" spans="1:6" ht="14.25" customHeight="1" x14ac:dyDescent="0.35">
      <c r="A33" s="1"/>
      <c r="B33" s="51" t="s">
        <v>38</v>
      </c>
      <c r="C33" s="70">
        <f>VLOOKUP(B33,'Raw 1.1.3'!$A$2:$B$230,2,0)</f>
        <v>6.6</v>
      </c>
      <c r="D33" s="53" t="s">
        <v>59</v>
      </c>
      <c r="E33" s="74">
        <v>2019</v>
      </c>
      <c r="F33" s="1"/>
    </row>
    <row r="34" spans="1:6" ht="14.25" customHeight="1" x14ac:dyDescent="0.35">
      <c r="A34" s="1"/>
      <c r="B34" s="51" t="s">
        <v>39</v>
      </c>
      <c r="C34" s="70">
        <f>VLOOKUP(B34,'Raw 1.1.3'!$A$2:$B$230,2,0)</f>
        <v>7.4</v>
      </c>
      <c r="D34" s="53" t="s">
        <v>59</v>
      </c>
      <c r="E34" s="74">
        <v>2019</v>
      </c>
      <c r="F34" s="1"/>
    </row>
    <row r="35" spans="1:6" ht="14.25" customHeight="1" x14ac:dyDescent="0.35">
      <c r="A35" s="1"/>
      <c r="B35" s="51" t="s">
        <v>40</v>
      </c>
      <c r="C35" s="70">
        <f>VLOOKUP(B35,'Raw 1.1.3'!$A$2:$B$230,2,0)</f>
        <v>12</v>
      </c>
      <c r="D35" s="53" t="s">
        <v>59</v>
      </c>
      <c r="E35" s="74">
        <v>2019</v>
      </c>
      <c r="F35" s="1"/>
    </row>
    <row r="36" spans="1:6" ht="14.25" customHeight="1" x14ac:dyDescent="0.35">
      <c r="A36" s="1"/>
      <c r="B36" s="51" t="s">
        <v>41</v>
      </c>
      <c r="C36" s="70">
        <f>VLOOKUP(B36,'Raw 1.1.3'!$A$2:$B$230,2,0)</f>
        <v>8.1</v>
      </c>
      <c r="D36" s="53" t="s">
        <v>59</v>
      </c>
      <c r="E36" s="74">
        <v>2019</v>
      </c>
      <c r="F36" s="1"/>
    </row>
    <row r="37" spans="1:6" ht="14.25" customHeight="1" x14ac:dyDescent="0.35">
      <c r="A37" s="1"/>
      <c r="B37" s="51" t="s">
        <v>42</v>
      </c>
      <c r="C37" s="70">
        <f>VLOOKUP(B37,'Raw 1.1.3'!$A$2:$B$230,2,0)</f>
        <v>8.6</v>
      </c>
      <c r="D37" s="53" t="s">
        <v>59</v>
      </c>
      <c r="E37" s="74">
        <v>2019</v>
      </c>
      <c r="F37" s="1"/>
    </row>
    <row r="38" spans="1:6" ht="14.25" customHeight="1" x14ac:dyDescent="0.35">
      <c r="A38" s="1"/>
      <c r="B38" s="51" t="s">
        <v>43</v>
      </c>
      <c r="C38" s="70">
        <f>VLOOKUP(B38,'Raw 1.1.3'!$A$2:$B$230,2,0)</f>
        <v>6.8</v>
      </c>
      <c r="D38" s="53" t="s">
        <v>59</v>
      </c>
      <c r="E38" s="74">
        <v>2019</v>
      </c>
      <c r="F38" s="1"/>
    </row>
    <row r="39" spans="1:6" ht="14.25" customHeight="1" x14ac:dyDescent="0.35">
      <c r="A39" s="1"/>
      <c r="B39" s="51" t="s">
        <v>44</v>
      </c>
      <c r="C39" s="70">
        <f>VLOOKUP(B39,'Raw 1.1.3'!$A$2:$B$230,2,0)</f>
        <v>8.6</v>
      </c>
      <c r="D39" s="53" t="s">
        <v>59</v>
      </c>
      <c r="E39" s="74">
        <v>2019</v>
      </c>
      <c r="F39" s="1"/>
    </row>
    <row r="40" spans="1:6" ht="14.25" customHeight="1" x14ac:dyDescent="0.35">
      <c r="A40" s="1"/>
      <c r="B40" s="51" t="s">
        <v>45</v>
      </c>
      <c r="C40" s="70">
        <f>VLOOKUP(B40,'Raw 1.1.3'!$A$2:$B$230,2,0)</f>
        <v>6</v>
      </c>
      <c r="D40" s="53" t="s">
        <v>59</v>
      </c>
      <c r="E40" s="74">
        <v>2019</v>
      </c>
      <c r="F40" s="1"/>
    </row>
    <row r="41" spans="1:6" ht="14.25" customHeight="1" x14ac:dyDescent="0.35">
      <c r="A41" s="1"/>
      <c r="B41" s="51" t="s">
        <v>46</v>
      </c>
      <c r="C41" s="70">
        <f>VLOOKUP(B41,'Raw 1.1.3'!$A$2:$B$230,2,0)</f>
        <v>4.8</v>
      </c>
      <c r="D41" s="53" t="s">
        <v>59</v>
      </c>
      <c r="E41" s="74">
        <v>2019</v>
      </c>
      <c r="F41" s="1"/>
    </row>
    <row r="42" spans="1:6" ht="14.25" customHeight="1" x14ac:dyDescent="0.35">
      <c r="A42" s="1"/>
      <c r="B42" s="44"/>
      <c r="C42" s="44"/>
      <c r="D42" s="44"/>
      <c r="E42" s="72"/>
      <c r="F42" s="44"/>
    </row>
  </sheetData>
  <mergeCells count="8">
    <mergeCell ref="C7:E7"/>
    <mergeCell ref="C9:E9"/>
    <mergeCell ref="C11:E11"/>
    <mergeCell ref="C2:E2"/>
    <mergeCell ref="C3:E3"/>
    <mergeCell ref="C4:E4"/>
    <mergeCell ref="C5:E5"/>
    <mergeCell ref="C6:E6"/>
  </mergeCells>
  <hyperlinks>
    <hyperlink ref="C7" r:id="rId1" xr:uid="{00000000-0004-0000-0600-000000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C230"/>
  <sheetViews>
    <sheetView workbookViewId="0"/>
  </sheetViews>
  <sheetFormatPr defaultColWidth="12.6640625" defaultRowHeight="15" customHeight="1" x14ac:dyDescent="0.3"/>
  <cols>
    <col min="1" max="1" width="23.9140625" customWidth="1"/>
  </cols>
  <sheetData>
    <row r="1" spans="1:3" x14ac:dyDescent="0.35">
      <c r="A1" s="171" t="s">
        <v>68</v>
      </c>
      <c r="B1" s="161"/>
      <c r="C1" s="161"/>
    </row>
    <row r="2" spans="1:3" x14ac:dyDescent="0.35">
      <c r="A2" s="59" t="s">
        <v>69</v>
      </c>
      <c r="B2" s="60">
        <v>2045</v>
      </c>
      <c r="C2" s="59" t="s">
        <v>70</v>
      </c>
    </row>
    <row r="3" spans="1:3" x14ac:dyDescent="0.35">
      <c r="A3" s="63" t="s">
        <v>71</v>
      </c>
      <c r="B3" s="64">
        <v>5.2</v>
      </c>
      <c r="C3" s="63" t="s">
        <v>72</v>
      </c>
    </row>
    <row r="4" spans="1:3" x14ac:dyDescent="0.35">
      <c r="A4" s="63" t="s">
        <v>73</v>
      </c>
      <c r="B4" s="64">
        <v>7.8</v>
      </c>
      <c r="C4" s="63" t="s">
        <v>72</v>
      </c>
    </row>
    <row r="5" spans="1:3" x14ac:dyDescent="0.35">
      <c r="A5" s="63" t="s">
        <v>74</v>
      </c>
      <c r="B5" s="64">
        <v>13.9</v>
      </c>
      <c r="C5" s="63" t="s">
        <v>72</v>
      </c>
    </row>
    <row r="6" spans="1:3" x14ac:dyDescent="0.35">
      <c r="A6" s="63" t="s">
        <v>75</v>
      </c>
      <c r="B6" s="64">
        <v>13</v>
      </c>
      <c r="C6" s="63" t="s">
        <v>72</v>
      </c>
    </row>
    <row r="7" spans="1:3" x14ac:dyDescent="0.35">
      <c r="A7" s="63" t="s">
        <v>76</v>
      </c>
      <c r="B7" s="64">
        <v>9.9</v>
      </c>
      <c r="C7" s="63" t="s">
        <v>72</v>
      </c>
    </row>
    <row r="8" spans="1:3" x14ac:dyDescent="0.35">
      <c r="A8" s="63" t="s">
        <v>77</v>
      </c>
      <c r="B8" s="64">
        <v>12.6</v>
      </c>
      <c r="C8" s="63" t="s">
        <v>72</v>
      </c>
    </row>
    <row r="9" spans="1:3" x14ac:dyDescent="0.35">
      <c r="A9" s="63" t="s">
        <v>78</v>
      </c>
      <c r="B9" s="64">
        <v>12.8</v>
      </c>
      <c r="C9" s="63" t="s">
        <v>72</v>
      </c>
    </row>
    <row r="10" spans="1:3" x14ac:dyDescent="0.35">
      <c r="A10" s="63" t="s">
        <v>79</v>
      </c>
      <c r="B10" s="64">
        <v>9.8000000000000007</v>
      </c>
      <c r="C10" s="63" t="s">
        <v>65</v>
      </c>
    </row>
    <row r="11" spans="1:3" x14ac:dyDescent="0.35">
      <c r="A11" s="63" t="s">
        <v>80</v>
      </c>
      <c r="B11" s="64">
        <v>10.9</v>
      </c>
      <c r="C11" s="63" t="s">
        <v>65</v>
      </c>
    </row>
    <row r="12" spans="1:3" x14ac:dyDescent="0.35">
      <c r="A12" s="63" t="s">
        <v>81</v>
      </c>
      <c r="B12" s="64">
        <v>7.5</v>
      </c>
      <c r="C12" s="63" t="s">
        <v>65</v>
      </c>
    </row>
    <row r="13" spans="1:3" x14ac:dyDescent="0.35">
      <c r="A13" s="63" t="s">
        <v>82</v>
      </c>
      <c r="B13" s="64">
        <v>9.6</v>
      </c>
      <c r="C13" s="63" t="s">
        <v>65</v>
      </c>
    </row>
    <row r="14" spans="1:3" x14ac:dyDescent="0.35">
      <c r="A14" s="63" t="s">
        <v>83</v>
      </c>
      <c r="B14" s="64">
        <v>4.9000000000000004</v>
      </c>
      <c r="C14" s="63" t="s">
        <v>65</v>
      </c>
    </row>
    <row r="15" spans="1:3" x14ac:dyDescent="0.35">
      <c r="A15" s="63" t="s">
        <v>84</v>
      </c>
      <c r="B15" s="63" t="s">
        <v>85</v>
      </c>
      <c r="C15" s="63" t="s">
        <v>65</v>
      </c>
    </row>
    <row r="16" spans="1:3" x14ac:dyDescent="0.35">
      <c r="A16" s="63" t="s">
        <v>86</v>
      </c>
      <c r="B16" s="64">
        <v>15.2</v>
      </c>
      <c r="C16" s="63" t="s">
        <v>65</v>
      </c>
    </row>
    <row r="17" spans="1:3" x14ac:dyDescent="0.35">
      <c r="A17" s="63" t="s">
        <v>87</v>
      </c>
      <c r="B17" s="64">
        <v>6.9</v>
      </c>
      <c r="C17" s="63" t="s">
        <v>65</v>
      </c>
    </row>
    <row r="18" spans="1:3" x14ac:dyDescent="0.35">
      <c r="A18" s="63" t="s">
        <v>88</v>
      </c>
      <c r="B18" s="64">
        <v>7.3</v>
      </c>
      <c r="C18" s="63" t="s">
        <v>65</v>
      </c>
    </row>
    <row r="19" spans="1:3" x14ac:dyDescent="0.35">
      <c r="A19" s="63" t="s">
        <v>89</v>
      </c>
      <c r="B19" s="64">
        <v>13.9</v>
      </c>
      <c r="C19" s="63" t="s">
        <v>65</v>
      </c>
    </row>
    <row r="20" spans="1:3" x14ac:dyDescent="0.35">
      <c r="A20" s="63" t="s">
        <v>90</v>
      </c>
      <c r="B20" s="64">
        <v>7.1</v>
      </c>
      <c r="C20" s="63" t="s">
        <v>65</v>
      </c>
    </row>
    <row r="21" spans="1:3" x14ac:dyDescent="0.35">
      <c r="A21" s="63" t="s">
        <v>19</v>
      </c>
      <c r="B21" s="64">
        <v>8.5</v>
      </c>
      <c r="C21" s="63" t="s">
        <v>65</v>
      </c>
    </row>
    <row r="22" spans="1:3" x14ac:dyDescent="0.35">
      <c r="A22" s="63" t="s">
        <v>91</v>
      </c>
      <c r="B22" s="64">
        <v>7.3</v>
      </c>
      <c r="C22" s="63" t="s">
        <v>65</v>
      </c>
    </row>
    <row r="23" spans="1:3" x14ac:dyDescent="0.35">
      <c r="A23" s="63" t="s">
        <v>92</v>
      </c>
      <c r="B23" s="64">
        <v>10.7</v>
      </c>
      <c r="C23" s="63" t="s">
        <v>65</v>
      </c>
    </row>
    <row r="24" spans="1:3" x14ac:dyDescent="0.35">
      <c r="A24" s="63" t="s">
        <v>93</v>
      </c>
      <c r="B24" s="64">
        <v>17.7</v>
      </c>
      <c r="C24" s="63" t="s">
        <v>65</v>
      </c>
    </row>
    <row r="25" spans="1:3" x14ac:dyDescent="0.35">
      <c r="A25" s="63" t="s">
        <v>94</v>
      </c>
      <c r="B25" s="64">
        <v>10</v>
      </c>
      <c r="C25" s="63" t="s">
        <v>65</v>
      </c>
    </row>
    <row r="26" spans="1:3" x14ac:dyDescent="0.35">
      <c r="A26" s="63" t="s">
        <v>95</v>
      </c>
      <c r="B26" s="64">
        <v>16.399999999999999</v>
      </c>
      <c r="C26" s="63" t="s">
        <v>65</v>
      </c>
    </row>
    <row r="27" spans="1:3" x14ac:dyDescent="0.35">
      <c r="A27" s="63" t="s">
        <v>96</v>
      </c>
      <c r="B27" s="64">
        <v>6.1</v>
      </c>
      <c r="C27" s="63" t="s">
        <v>65</v>
      </c>
    </row>
    <row r="28" spans="1:3" x14ac:dyDescent="0.35">
      <c r="A28" s="63" t="s">
        <v>20</v>
      </c>
      <c r="B28" s="64">
        <v>5.7</v>
      </c>
      <c r="C28" s="63" t="s">
        <v>65</v>
      </c>
    </row>
    <row r="29" spans="1:3" x14ac:dyDescent="0.35">
      <c r="A29" s="63" t="s">
        <v>97</v>
      </c>
      <c r="B29" s="64">
        <v>19.399999999999999</v>
      </c>
      <c r="C29" s="63" t="s">
        <v>65</v>
      </c>
    </row>
    <row r="30" spans="1:3" x14ac:dyDescent="0.35">
      <c r="A30" s="63" t="s">
        <v>98</v>
      </c>
      <c r="B30" s="64">
        <v>1.2</v>
      </c>
      <c r="C30" s="63" t="s">
        <v>65</v>
      </c>
    </row>
    <row r="31" spans="1:3" x14ac:dyDescent="0.35">
      <c r="A31" s="63" t="s">
        <v>99</v>
      </c>
      <c r="B31" s="64">
        <v>7.7</v>
      </c>
      <c r="C31" s="63" t="s">
        <v>65</v>
      </c>
    </row>
    <row r="32" spans="1:3" x14ac:dyDescent="0.35">
      <c r="A32" s="63" t="s">
        <v>100</v>
      </c>
      <c r="B32" s="64">
        <v>11.3</v>
      </c>
      <c r="C32" s="63" t="s">
        <v>65</v>
      </c>
    </row>
    <row r="33" spans="1:3" x14ac:dyDescent="0.35">
      <c r="A33" s="63" t="s">
        <v>101</v>
      </c>
      <c r="B33" s="64">
        <v>8.1</v>
      </c>
      <c r="C33" s="63" t="s">
        <v>65</v>
      </c>
    </row>
    <row r="34" spans="1:3" x14ac:dyDescent="0.35">
      <c r="A34" s="63" t="s">
        <v>102</v>
      </c>
      <c r="B34" s="64">
        <v>10.9</v>
      </c>
      <c r="C34" s="63" t="s">
        <v>65</v>
      </c>
    </row>
    <row r="35" spans="1:3" x14ac:dyDescent="0.35">
      <c r="A35" s="63" t="s">
        <v>103</v>
      </c>
      <c r="B35" s="64">
        <v>6.7</v>
      </c>
      <c r="C35" s="63" t="s">
        <v>65</v>
      </c>
    </row>
    <row r="36" spans="1:3" x14ac:dyDescent="0.35">
      <c r="A36" s="63" t="s">
        <v>104</v>
      </c>
      <c r="B36" s="64">
        <v>12.7</v>
      </c>
      <c r="C36" s="63" t="s">
        <v>65</v>
      </c>
    </row>
    <row r="37" spans="1:3" x14ac:dyDescent="0.35">
      <c r="A37" s="63" t="s">
        <v>105</v>
      </c>
      <c r="B37" s="64">
        <v>15.7</v>
      </c>
      <c r="C37" s="63" t="s">
        <v>65</v>
      </c>
    </row>
    <row r="38" spans="1:3" x14ac:dyDescent="0.35">
      <c r="A38" s="63" t="s">
        <v>106</v>
      </c>
      <c r="B38" s="64">
        <v>14.7</v>
      </c>
      <c r="C38" s="63" t="s">
        <v>65</v>
      </c>
    </row>
    <row r="39" spans="1:3" x14ac:dyDescent="0.35">
      <c r="A39" s="63" t="s">
        <v>21</v>
      </c>
      <c r="B39" s="64">
        <v>7.4</v>
      </c>
      <c r="C39" s="63" t="s">
        <v>65</v>
      </c>
    </row>
    <row r="40" spans="1:3" x14ac:dyDescent="0.35">
      <c r="A40" s="63" t="s">
        <v>107</v>
      </c>
      <c r="B40" s="64">
        <v>7.7</v>
      </c>
      <c r="C40" s="63" t="s">
        <v>65</v>
      </c>
    </row>
    <row r="41" spans="1:3" x14ac:dyDescent="0.35">
      <c r="A41" s="63" t="s">
        <v>108</v>
      </c>
      <c r="B41" s="64">
        <v>5.5</v>
      </c>
      <c r="C41" s="63" t="s">
        <v>65</v>
      </c>
    </row>
    <row r="42" spans="1:3" x14ac:dyDescent="0.35">
      <c r="A42" s="63" t="s">
        <v>109</v>
      </c>
      <c r="B42" s="64">
        <v>2.5</v>
      </c>
      <c r="C42" s="63" t="s">
        <v>65</v>
      </c>
    </row>
    <row r="43" spans="1:3" x14ac:dyDescent="0.35">
      <c r="A43" s="63" t="s">
        <v>110</v>
      </c>
      <c r="B43" s="64">
        <v>7.2</v>
      </c>
      <c r="C43" s="63" t="s">
        <v>65</v>
      </c>
    </row>
    <row r="44" spans="1:3" x14ac:dyDescent="0.35">
      <c r="A44" s="63" t="s">
        <v>111</v>
      </c>
      <c r="B44" s="64">
        <v>6.5</v>
      </c>
      <c r="C44" s="63" t="s">
        <v>65</v>
      </c>
    </row>
    <row r="45" spans="1:3" x14ac:dyDescent="0.35">
      <c r="A45" s="63" t="s">
        <v>112</v>
      </c>
      <c r="B45" s="64">
        <v>9.4</v>
      </c>
      <c r="C45" s="63" t="s">
        <v>65</v>
      </c>
    </row>
    <row r="46" spans="1:3" x14ac:dyDescent="0.35">
      <c r="A46" s="63" t="s">
        <v>113</v>
      </c>
      <c r="B46" s="64">
        <v>7.7</v>
      </c>
      <c r="C46" s="63" t="s">
        <v>65</v>
      </c>
    </row>
    <row r="47" spans="1:3" x14ac:dyDescent="0.35">
      <c r="A47" s="63" t="s">
        <v>114</v>
      </c>
      <c r="B47" s="64">
        <v>6.5</v>
      </c>
      <c r="C47" s="63" t="s">
        <v>65</v>
      </c>
    </row>
    <row r="48" spans="1:3" x14ac:dyDescent="0.35">
      <c r="A48" s="63" t="s">
        <v>115</v>
      </c>
      <c r="B48" s="64">
        <v>6.5</v>
      </c>
      <c r="C48" s="63" t="s">
        <v>65</v>
      </c>
    </row>
    <row r="49" spans="1:3" x14ac:dyDescent="0.35">
      <c r="A49" s="63" t="s">
        <v>116</v>
      </c>
      <c r="B49" s="64">
        <v>4.8</v>
      </c>
      <c r="C49" s="63" t="s">
        <v>65</v>
      </c>
    </row>
    <row r="50" spans="1:3" x14ac:dyDescent="0.35">
      <c r="A50" s="63" t="s">
        <v>117</v>
      </c>
      <c r="B50" s="64">
        <v>10.4</v>
      </c>
      <c r="C50" s="63" t="s">
        <v>65</v>
      </c>
    </row>
    <row r="51" spans="1:3" x14ac:dyDescent="0.35">
      <c r="A51" s="63" t="s">
        <v>118</v>
      </c>
      <c r="B51" s="64">
        <v>10.8</v>
      </c>
      <c r="C51" s="63" t="s">
        <v>65</v>
      </c>
    </row>
    <row r="52" spans="1:3" x14ac:dyDescent="0.35">
      <c r="A52" s="63" t="s">
        <v>119</v>
      </c>
      <c r="B52" s="64">
        <v>8.3000000000000007</v>
      </c>
      <c r="C52" s="63" t="s">
        <v>65</v>
      </c>
    </row>
    <row r="53" spans="1:3" x14ac:dyDescent="0.35">
      <c r="A53" s="63" t="s">
        <v>120</v>
      </c>
      <c r="B53" s="64">
        <v>14</v>
      </c>
      <c r="C53" s="63" t="s">
        <v>65</v>
      </c>
    </row>
    <row r="54" spans="1:3" x14ac:dyDescent="0.35">
      <c r="A54" s="63" t="s">
        <v>121</v>
      </c>
      <c r="B54" s="64">
        <v>6.5</v>
      </c>
      <c r="C54" s="63" t="s">
        <v>65</v>
      </c>
    </row>
    <row r="55" spans="1:3" x14ac:dyDescent="0.35">
      <c r="A55" s="63" t="s">
        <v>122</v>
      </c>
      <c r="B55" s="63" t="s">
        <v>85</v>
      </c>
      <c r="C55" s="63" t="s">
        <v>65</v>
      </c>
    </row>
    <row r="56" spans="1:3" x14ac:dyDescent="0.35">
      <c r="A56" s="63" t="s">
        <v>123</v>
      </c>
      <c r="B56" s="64">
        <v>11</v>
      </c>
      <c r="C56" s="63" t="s">
        <v>65</v>
      </c>
    </row>
    <row r="57" spans="1:3" x14ac:dyDescent="0.35">
      <c r="A57" s="63" t="s">
        <v>124</v>
      </c>
      <c r="B57" s="64">
        <v>2.5</v>
      </c>
      <c r="C57" s="63" t="s">
        <v>65</v>
      </c>
    </row>
    <row r="58" spans="1:3" x14ac:dyDescent="0.35">
      <c r="A58" s="63" t="s">
        <v>22</v>
      </c>
      <c r="B58" s="64">
        <v>6.1</v>
      </c>
      <c r="C58" s="63" t="s">
        <v>65</v>
      </c>
    </row>
    <row r="59" spans="1:3" x14ac:dyDescent="0.35">
      <c r="A59" s="63" t="s">
        <v>125</v>
      </c>
      <c r="B59" s="64">
        <v>11.6</v>
      </c>
      <c r="C59" s="63" t="s">
        <v>65</v>
      </c>
    </row>
    <row r="60" spans="1:3" x14ac:dyDescent="0.35">
      <c r="A60" s="63" t="s">
        <v>126</v>
      </c>
      <c r="B60" s="64">
        <v>13.9</v>
      </c>
      <c r="C60" s="63" t="s">
        <v>65</v>
      </c>
    </row>
    <row r="61" spans="1:3" x14ac:dyDescent="0.35">
      <c r="A61" s="63" t="s">
        <v>23</v>
      </c>
      <c r="B61" s="64">
        <v>10.6</v>
      </c>
      <c r="C61" s="63" t="s">
        <v>65</v>
      </c>
    </row>
    <row r="62" spans="1:3" x14ac:dyDescent="0.35">
      <c r="A62" s="75" t="s">
        <v>24</v>
      </c>
      <c r="B62" s="64">
        <v>8.6999999999999993</v>
      </c>
      <c r="C62" s="63" t="s">
        <v>65</v>
      </c>
    </row>
    <row r="63" spans="1:3" x14ac:dyDescent="0.35">
      <c r="A63" s="63" t="s">
        <v>127</v>
      </c>
      <c r="B63" s="64">
        <v>7.2</v>
      </c>
      <c r="C63" s="63" t="s">
        <v>65</v>
      </c>
    </row>
    <row r="64" spans="1:3" x14ac:dyDescent="0.35">
      <c r="A64" s="63" t="s">
        <v>128</v>
      </c>
      <c r="B64" s="64">
        <v>6.5</v>
      </c>
      <c r="C64" s="63" t="s">
        <v>65</v>
      </c>
    </row>
    <row r="65" spans="1:3" x14ac:dyDescent="0.35">
      <c r="A65" s="63" t="s">
        <v>25</v>
      </c>
      <c r="B65" s="64">
        <v>10.199999999999999</v>
      </c>
      <c r="C65" s="63" t="s">
        <v>65</v>
      </c>
    </row>
    <row r="66" spans="1:3" x14ac:dyDescent="0.35">
      <c r="A66" s="63" t="s">
        <v>129</v>
      </c>
      <c r="B66" s="64">
        <v>5.5</v>
      </c>
      <c r="C66" s="63" t="s">
        <v>65</v>
      </c>
    </row>
    <row r="67" spans="1:3" x14ac:dyDescent="0.35">
      <c r="A67" s="63" t="s">
        <v>130</v>
      </c>
      <c r="B67" s="64">
        <v>13.9</v>
      </c>
      <c r="C67" s="63" t="s">
        <v>65</v>
      </c>
    </row>
    <row r="68" spans="1:3" x14ac:dyDescent="0.35">
      <c r="A68" s="63" t="s">
        <v>131</v>
      </c>
      <c r="B68" s="64">
        <v>10.199999999999999</v>
      </c>
      <c r="C68" s="63" t="s">
        <v>65</v>
      </c>
    </row>
    <row r="69" spans="1:3" x14ac:dyDescent="0.35">
      <c r="A69" s="63" t="s">
        <v>132</v>
      </c>
      <c r="B69" s="64">
        <v>5.9</v>
      </c>
      <c r="C69" s="63" t="s">
        <v>65</v>
      </c>
    </row>
    <row r="70" spans="1:3" x14ac:dyDescent="0.35">
      <c r="A70" s="63" t="s">
        <v>133</v>
      </c>
      <c r="B70" s="64">
        <v>19.5</v>
      </c>
      <c r="C70" s="63" t="s">
        <v>65</v>
      </c>
    </row>
    <row r="71" spans="1:3" x14ac:dyDescent="0.35">
      <c r="A71" s="63" t="s">
        <v>134</v>
      </c>
      <c r="B71" s="64">
        <v>10.1</v>
      </c>
      <c r="C71" s="63" t="s">
        <v>65</v>
      </c>
    </row>
    <row r="72" spans="1:3" x14ac:dyDescent="0.35">
      <c r="A72" s="63" t="s">
        <v>135</v>
      </c>
      <c r="B72" s="64">
        <v>6.5</v>
      </c>
      <c r="C72" s="63" t="s">
        <v>65</v>
      </c>
    </row>
    <row r="73" spans="1:3" x14ac:dyDescent="0.35">
      <c r="A73" s="63" t="s">
        <v>136</v>
      </c>
      <c r="B73" s="64">
        <v>5.5</v>
      </c>
      <c r="C73" s="63" t="s">
        <v>65</v>
      </c>
    </row>
    <row r="74" spans="1:3" x14ac:dyDescent="0.35">
      <c r="A74" s="63" t="s">
        <v>26</v>
      </c>
      <c r="B74" s="64">
        <v>5.2</v>
      </c>
      <c r="C74" s="63" t="s">
        <v>65</v>
      </c>
    </row>
    <row r="75" spans="1:3" x14ac:dyDescent="0.35">
      <c r="A75" s="63" t="s">
        <v>137</v>
      </c>
      <c r="B75" s="64">
        <v>4.9000000000000004</v>
      </c>
      <c r="C75" s="63" t="s">
        <v>65</v>
      </c>
    </row>
    <row r="76" spans="1:3" x14ac:dyDescent="0.35">
      <c r="A76" s="63" t="s">
        <v>138</v>
      </c>
      <c r="B76" s="64">
        <v>4.7</v>
      </c>
      <c r="C76" s="63" t="s">
        <v>65</v>
      </c>
    </row>
    <row r="77" spans="1:3" x14ac:dyDescent="0.35">
      <c r="A77" s="63" t="s">
        <v>139</v>
      </c>
      <c r="B77" s="64">
        <v>6.1</v>
      </c>
      <c r="C77" s="63" t="s">
        <v>65</v>
      </c>
    </row>
    <row r="78" spans="1:3" x14ac:dyDescent="0.35">
      <c r="A78" s="63" t="s">
        <v>140</v>
      </c>
      <c r="B78" s="64">
        <v>16.7</v>
      </c>
      <c r="C78" s="63" t="s">
        <v>65</v>
      </c>
    </row>
    <row r="79" spans="1:3" x14ac:dyDescent="0.35">
      <c r="A79" s="63" t="s">
        <v>27</v>
      </c>
      <c r="B79" s="64">
        <v>7.2</v>
      </c>
      <c r="C79" s="63" t="s">
        <v>65</v>
      </c>
    </row>
    <row r="80" spans="1:3" x14ac:dyDescent="0.35">
      <c r="A80" s="63" t="s">
        <v>28</v>
      </c>
      <c r="B80" s="64">
        <v>5.9</v>
      </c>
      <c r="C80" s="63" t="s">
        <v>65</v>
      </c>
    </row>
    <row r="81" spans="1:3" x14ac:dyDescent="0.35">
      <c r="A81" s="63" t="s">
        <v>141</v>
      </c>
      <c r="B81" s="63" t="s">
        <v>85</v>
      </c>
      <c r="C81" s="63" t="s">
        <v>65</v>
      </c>
    </row>
    <row r="82" spans="1:3" x14ac:dyDescent="0.35">
      <c r="A82" s="63" t="s">
        <v>142</v>
      </c>
      <c r="B82" s="64">
        <v>20.9</v>
      </c>
      <c r="C82" s="63" t="s">
        <v>65</v>
      </c>
    </row>
    <row r="83" spans="1:3" x14ac:dyDescent="0.35">
      <c r="A83" s="63" t="s">
        <v>143</v>
      </c>
      <c r="B83" s="64">
        <v>6.5</v>
      </c>
      <c r="C83" s="63" t="s">
        <v>65</v>
      </c>
    </row>
    <row r="84" spans="1:3" x14ac:dyDescent="0.35">
      <c r="A84" s="63" t="s">
        <v>144</v>
      </c>
      <c r="B84" s="64">
        <v>2</v>
      </c>
      <c r="C84" s="63" t="s">
        <v>65</v>
      </c>
    </row>
    <row r="85" spans="1:3" x14ac:dyDescent="0.35">
      <c r="A85" s="63" t="s">
        <v>145</v>
      </c>
      <c r="B85" s="64">
        <v>6.9</v>
      </c>
      <c r="C85" s="63" t="s">
        <v>65</v>
      </c>
    </row>
    <row r="86" spans="1:3" x14ac:dyDescent="0.35">
      <c r="A86" s="63" t="s">
        <v>29</v>
      </c>
      <c r="B86" s="64">
        <v>12.6</v>
      </c>
      <c r="C86" s="63" t="s">
        <v>65</v>
      </c>
    </row>
    <row r="87" spans="1:3" x14ac:dyDescent="0.35">
      <c r="A87" s="63" t="s">
        <v>146</v>
      </c>
      <c r="B87" s="64">
        <v>3.2</v>
      </c>
      <c r="C87" s="63" t="s">
        <v>65</v>
      </c>
    </row>
    <row r="88" spans="1:3" x14ac:dyDescent="0.35">
      <c r="A88" s="63" t="s">
        <v>30</v>
      </c>
      <c r="B88" s="64">
        <v>6.1</v>
      </c>
      <c r="C88" s="63" t="s">
        <v>65</v>
      </c>
    </row>
    <row r="89" spans="1:3" x14ac:dyDescent="0.35">
      <c r="A89" s="63" t="s">
        <v>147</v>
      </c>
      <c r="B89" s="64">
        <v>2.8</v>
      </c>
      <c r="C89" s="63" t="s">
        <v>65</v>
      </c>
    </row>
    <row r="90" spans="1:3" x14ac:dyDescent="0.35">
      <c r="A90" s="63" t="s">
        <v>148</v>
      </c>
      <c r="B90" s="64">
        <v>12.4</v>
      </c>
      <c r="C90" s="63" t="s">
        <v>65</v>
      </c>
    </row>
    <row r="91" spans="1:3" x14ac:dyDescent="0.35">
      <c r="A91" s="63" t="s">
        <v>149</v>
      </c>
      <c r="B91" s="63" t="s">
        <v>85</v>
      </c>
      <c r="C91" s="63" t="s">
        <v>65</v>
      </c>
    </row>
    <row r="92" spans="1:3" x14ac:dyDescent="0.35">
      <c r="A92" s="63" t="s">
        <v>150</v>
      </c>
      <c r="B92" s="64">
        <v>21.6</v>
      </c>
      <c r="C92" s="63" t="s">
        <v>65</v>
      </c>
    </row>
    <row r="93" spans="1:3" x14ac:dyDescent="0.35">
      <c r="A93" s="63" t="s">
        <v>151</v>
      </c>
      <c r="B93" s="64">
        <v>11.5</v>
      </c>
      <c r="C93" s="63" t="s">
        <v>65</v>
      </c>
    </row>
    <row r="94" spans="1:3" x14ac:dyDescent="0.35">
      <c r="A94" s="63" t="s">
        <v>152</v>
      </c>
      <c r="B94" s="64">
        <v>2.5</v>
      </c>
      <c r="C94" s="63" t="s">
        <v>65</v>
      </c>
    </row>
    <row r="95" spans="1:3" x14ac:dyDescent="0.35">
      <c r="A95" s="63" t="s">
        <v>153</v>
      </c>
      <c r="B95" s="64">
        <v>2.5</v>
      </c>
      <c r="C95" s="63" t="s">
        <v>65</v>
      </c>
    </row>
    <row r="96" spans="1:3" x14ac:dyDescent="0.35">
      <c r="A96" s="63" t="s">
        <v>154</v>
      </c>
      <c r="B96" s="64">
        <v>13.9</v>
      </c>
      <c r="C96" s="63" t="s">
        <v>65</v>
      </c>
    </row>
    <row r="97" spans="1:3" x14ac:dyDescent="0.35">
      <c r="A97" s="63" t="s">
        <v>155</v>
      </c>
      <c r="B97" s="64">
        <v>7.7</v>
      </c>
      <c r="C97" s="63" t="s">
        <v>65</v>
      </c>
    </row>
    <row r="98" spans="1:3" x14ac:dyDescent="0.35">
      <c r="A98" s="63" t="s">
        <v>156</v>
      </c>
      <c r="B98" s="64">
        <v>8.1999999999999993</v>
      </c>
      <c r="C98" s="63" t="s">
        <v>65</v>
      </c>
    </row>
    <row r="99" spans="1:3" x14ac:dyDescent="0.35">
      <c r="A99" s="63" t="s">
        <v>157</v>
      </c>
      <c r="B99" s="64">
        <v>5.7</v>
      </c>
      <c r="C99" s="63" t="s">
        <v>65</v>
      </c>
    </row>
    <row r="100" spans="1:3" x14ac:dyDescent="0.35">
      <c r="A100" s="63" t="s">
        <v>31</v>
      </c>
      <c r="B100" s="64">
        <v>8.3000000000000007</v>
      </c>
      <c r="C100" s="63" t="s">
        <v>65</v>
      </c>
    </row>
    <row r="101" spans="1:3" x14ac:dyDescent="0.35">
      <c r="A101" s="63" t="s">
        <v>158</v>
      </c>
      <c r="B101" s="64">
        <v>7.3</v>
      </c>
      <c r="C101" s="63" t="s">
        <v>65</v>
      </c>
    </row>
    <row r="102" spans="1:3" x14ac:dyDescent="0.35">
      <c r="A102" s="63" t="s">
        <v>159</v>
      </c>
      <c r="B102" s="64">
        <v>11.5</v>
      </c>
      <c r="C102" s="63" t="s">
        <v>65</v>
      </c>
    </row>
    <row r="103" spans="1:3" x14ac:dyDescent="0.35">
      <c r="A103" s="63" t="s">
        <v>160</v>
      </c>
      <c r="B103" s="64">
        <v>7.1</v>
      </c>
      <c r="C103" s="63" t="s">
        <v>65</v>
      </c>
    </row>
    <row r="104" spans="1:3" x14ac:dyDescent="0.35">
      <c r="A104" s="63" t="s">
        <v>161</v>
      </c>
      <c r="B104" s="64">
        <v>11.1</v>
      </c>
      <c r="C104" s="63" t="s">
        <v>65</v>
      </c>
    </row>
    <row r="105" spans="1:3" x14ac:dyDescent="0.35">
      <c r="A105" s="63" t="s">
        <v>162</v>
      </c>
      <c r="B105" s="64">
        <v>10.3</v>
      </c>
      <c r="C105" s="63" t="s">
        <v>65</v>
      </c>
    </row>
    <row r="106" spans="1:3" x14ac:dyDescent="0.35">
      <c r="A106" s="63" t="s">
        <v>32</v>
      </c>
      <c r="B106" s="64">
        <v>4.3</v>
      </c>
      <c r="C106" s="63" t="s">
        <v>65</v>
      </c>
    </row>
    <row r="107" spans="1:3" x14ac:dyDescent="0.35">
      <c r="A107" s="63" t="s">
        <v>163</v>
      </c>
      <c r="B107" s="64">
        <v>12.3</v>
      </c>
      <c r="C107" s="63" t="s">
        <v>65</v>
      </c>
    </row>
    <row r="108" spans="1:3" x14ac:dyDescent="0.35">
      <c r="A108" s="63" t="s">
        <v>33</v>
      </c>
      <c r="B108" s="64">
        <v>6.5</v>
      </c>
      <c r="C108" s="63" t="s">
        <v>65</v>
      </c>
    </row>
    <row r="109" spans="1:3" x14ac:dyDescent="0.35">
      <c r="A109" s="63" t="s">
        <v>164</v>
      </c>
      <c r="B109" s="64">
        <v>13.5</v>
      </c>
      <c r="C109" s="63" t="s">
        <v>65</v>
      </c>
    </row>
    <row r="110" spans="1:3" x14ac:dyDescent="0.35">
      <c r="A110" s="63" t="s">
        <v>165</v>
      </c>
      <c r="B110" s="64">
        <v>6.6</v>
      </c>
      <c r="C110" s="63" t="s">
        <v>65</v>
      </c>
    </row>
    <row r="111" spans="1:3" x14ac:dyDescent="0.35">
      <c r="A111" s="63" t="s">
        <v>166</v>
      </c>
      <c r="B111" s="64">
        <v>14.8</v>
      </c>
      <c r="C111" s="63" t="s">
        <v>65</v>
      </c>
    </row>
    <row r="112" spans="1:3" x14ac:dyDescent="0.35">
      <c r="A112" s="63" t="s">
        <v>167</v>
      </c>
      <c r="B112" s="64">
        <v>7.3</v>
      </c>
      <c r="C112" s="63" t="s">
        <v>65</v>
      </c>
    </row>
    <row r="113" spans="1:3" x14ac:dyDescent="0.35">
      <c r="A113" s="63" t="s">
        <v>168</v>
      </c>
      <c r="B113" s="64">
        <v>3.2</v>
      </c>
      <c r="C113" s="63" t="s">
        <v>65</v>
      </c>
    </row>
    <row r="114" spans="1:3" x14ac:dyDescent="0.35">
      <c r="A114" s="63" t="s">
        <v>169</v>
      </c>
      <c r="B114" s="64">
        <v>23.9</v>
      </c>
      <c r="C114" s="63" t="s">
        <v>65</v>
      </c>
    </row>
    <row r="115" spans="1:3" x14ac:dyDescent="0.35">
      <c r="A115" s="63" t="s">
        <v>170</v>
      </c>
      <c r="B115" s="64">
        <v>14.3</v>
      </c>
      <c r="C115" s="63" t="s">
        <v>65</v>
      </c>
    </row>
    <row r="116" spans="1:3" x14ac:dyDescent="0.35">
      <c r="A116" s="63" t="s">
        <v>171</v>
      </c>
      <c r="B116" s="64">
        <v>7.3</v>
      </c>
      <c r="C116" s="63" t="s">
        <v>65</v>
      </c>
    </row>
    <row r="117" spans="1:3" x14ac:dyDescent="0.35">
      <c r="A117" s="63" t="s">
        <v>172</v>
      </c>
      <c r="B117" s="64">
        <v>7.2</v>
      </c>
      <c r="C117" s="63" t="s">
        <v>65</v>
      </c>
    </row>
    <row r="118" spans="1:3" x14ac:dyDescent="0.35">
      <c r="A118" s="63" t="s">
        <v>34</v>
      </c>
      <c r="B118" s="64">
        <v>6.1</v>
      </c>
      <c r="C118" s="63" t="s">
        <v>65</v>
      </c>
    </row>
    <row r="119" spans="1:3" x14ac:dyDescent="0.35">
      <c r="A119" s="63" t="s">
        <v>173</v>
      </c>
      <c r="B119" s="64">
        <v>13.7</v>
      </c>
      <c r="C119" s="63" t="s">
        <v>65</v>
      </c>
    </row>
    <row r="120" spans="1:3" x14ac:dyDescent="0.35">
      <c r="A120" s="63" t="s">
        <v>174</v>
      </c>
      <c r="B120" s="64">
        <v>4.9000000000000004</v>
      </c>
      <c r="C120" s="63" t="s">
        <v>65</v>
      </c>
    </row>
    <row r="121" spans="1:3" x14ac:dyDescent="0.35">
      <c r="A121" s="63" t="s">
        <v>175</v>
      </c>
      <c r="B121" s="64">
        <v>2.5</v>
      </c>
      <c r="C121" s="63" t="s">
        <v>65</v>
      </c>
    </row>
    <row r="122" spans="1:3" x14ac:dyDescent="0.35">
      <c r="A122" s="63" t="s">
        <v>176</v>
      </c>
      <c r="B122" s="64">
        <v>11.6</v>
      </c>
      <c r="C122" s="63" t="s">
        <v>65</v>
      </c>
    </row>
    <row r="123" spans="1:3" x14ac:dyDescent="0.35">
      <c r="A123" s="63" t="s">
        <v>177</v>
      </c>
      <c r="B123" s="64">
        <v>11.5</v>
      </c>
      <c r="C123" s="63" t="s">
        <v>65</v>
      </c>
    </row>
    <row r="124" spans="1:3" x14ac:dyDescent="0.35">
      <c r="A124" s="63" t="s">
        <v>35</v>
      </c>
      <c r="B124" s="64">
        <v>4.7</v>
      </c>
      <c r="C124" s="63" t="s">
        <v>65</v>
      </c>
    </row>
    <row r="125" spans="1:3" x14ac:dyDescent="0.35">
      <c r="A125" s="63" t="s">
        <v>36</v>
      </c>
      <c r="B125" s="64">
        <v>6</v>
      </c>
      <c r="C125" s="63" t="s">
        <v>65</v>
      </c>
    </row>
    <row r="126" spans="1:3" x14ac:dyDescent="0.35">
      <c r="A126" s="63" t="s">
        <v>178</v>
      </c>
      <c r="B126" s="64">
        <v>5.4</v>
      </c>
      <c r="C126" s="63" t="s">
        <v>65</v>
      </c>
    </row>
    <row r="127" spans="1:3" x14ac:dyDescent="0.35">
      <c r="A127" s="63" t="s">
        <v>179</v>
      </c>
      <c r="B127" s="64">
        <v>4.9000000000000004</v>
      </c>
      <c r="C127" s="63" t="s">
        <v>65</v>
      </c>
    </row>
    <row r="128" spans="1:3" x14ac:dyDescent="0.35">
      <c r="A128" s="63" t="s">
        <v>180</v>
      </c>
      <c r="B128" s="64">
        <v>4.9000000000000004</v>
      </c>
      <c r="C128" s="63" t="s">
        <v>65</v>
      </c>
    </row>
    <row r="129" spans="1:3" x14ac:dyDescent="0.35">
      <c r="A129" s="63" t="s">
        <v>181</v>
      </c>
      <c r="B129" s="64">
        <v>18.7</v>
      </c>
      <c r="C129" s="63" t="s">
        <v>65</v>
      </c>
    </row>
    <row r="130" spans="1:3" x14ac:dyDescent="0.35">
      <c r="A130" s="63" t="s">
        <v>182</v>
      </c>
      <c r="B130" s="64">
        <v>10.4</v>
      </c>
      <c r="C130" s="63" t="s">
        <v>65</v>
      </c>
    </row>
    <row r="131" spans="1:3" x14ac:dyDescent="0.35">
      <c r="A131" s="63" t="s">
        <v>183</v>
      </c>
      <c r="B131" s="64">
        <v>2.5</v>
      </c>
      <c r="C131" s="63" t="s">
        <v>65</v>
      </c>
    </row>
    <row r="132" spans="1:3" x14ac:dyDescent="0.35">
      <c r="A132" s="63" t="s">
        <v>37</v>
      </c>
      <c r="B132" s="64">
        <v>10.199999999999999</v>
      </c>
      <c r="C132" s="63" t="s">
        <v>65</v>
      </c>
    </row>
    <row r="133" spans="1:3" x14ac:dyDescent="0.35">
      <c r="A133" s="63" t="s">
        <v>184</v>
      </c>
      <c r="B133" s="64">
        <v>34.1</v>
      </c>
      <c r="C133" s="63" t="s">
        <v>65</v>
      </c>
    </row>
    <row r="134" spans="1:3" x14ac:dyDescent="0.35">
      <c r="A134" s="63" t="s">
        <v>185</v>
      </c>
      <c r="B134" s="63" t="s">
        <v>85</v>
      </c>
      <c r="C134" s="63" t="s">
        <v>65</v>
      </c>
    </row>
    <row r="135" spans="1:3" x14ac:dyDescent="0.35">
      <c r="A135" s="63" t="s">
        <v>186</v>
      </c>
      <c r="B135" s="64">
        <v>7.5</v>
      </c>
      <c r="C135" s="63" t="s">
        <v>65</v>
      </c>
    </row>
    <row r="136" spans="1:3" x14ac:dyDescent="0.35">
      <c r="A136" s="63" t="s">
        <v>187</v>
      </c>
      <c r="B136" s="64">
        <v>25.3</v>
      </c>
      <c r="C136" s="63" t="s">
        <v>65</v>
      </c>
    </row>
    <row r="137" spans="1:3" x14ac:dyDescent="0.35">
      <c r="A137" s="63" t="s">
        <v>188</v>
      </c>
      <c r="B137" s="64">
        <v>15.4</v>
      </c>
      <c r="C137" s="63" t="s">
        <v>65</v>
      </c>
    </row>
    <row r="138" spans="1:3" x14ac:dyDescent="0.35">
      <c r="A138" s="63" t="s">
        <v>189</v>
      </c>
      <c r="B138" s="64">
        <v>13.4</v>
      </c>
      <c r="C138" s="63" t="s">
        <v>65</v>
      </c>
    </row>
    <row r="139" spans="1:3" x14ac:dyDescent="0.35">
      <c r="A139" s="63" t="s">
        <v>190</v>
      </c>
      <c r="B139" s="64">
        <v>3.6</v>
      </c>
      <c r="C139" s="63" t="s">
        <v>65</v>
      </c>
    </row>
    <row r="140" spans="1:3" x14ac:dyDescent="0.35">
      <c r="A140" s="63" t="s">
        <v>191</v>
      </c>
      <c r="B140" s="64">
        <v>4.9000000000000004</v>
      </c>
      <c r="C140" s="63" t="s">
        <v>65</v>
      </c>
    </row>
    <row r="141" spans="1:3" x14ac:dyDescent="0.35">
      <c r="A141" s="63" t="s">
        <v>192</v>
      </c>
      <c r="B141" s="64">
        <v>10.9</v>
      </c>
      <c r="C141" s="63" t="s">
        <v>65</v>
      </c>
    </row>
    <row r="142" spans="1:3" x14ac:dyDescent="0.35">
      <c r="A142" s="63" t="s">
        <v>193</v>
      </c>
      <c r="B142" s="64">
        <v>7.8</v>
      </c>
      <c r="C142" s="63" t="s">
        <v>65</v>
      </c>
    </row>
    <row r="143" spans="1:3" x14ac:dyDescent="0.35">
      <c r="A143" s="63" t="s">
        <v>194</v>
      </c>
      <c r="B143" s="64">
        <v>3.4</v>
      </c>
      <c r="C143" s="63" t="s">
        <v>65</v>
      </c>
    </row>
    <row r="144" spans="1:3" x14ac:dyDescent="0.35">
      <c r="A144" s="63" t="s">
        <v>195</v>
      </c>
      <c r="B144" s="64">
        <v>4.5</v>
      </c>
      <c r="C144" s="63" t="s">
        <v>65</v>
      </c>
    </row>
    <row r="145" spans="1:3" x14ac:dyDescent="0.35">
      <c r="A145" s="63" t="s">
        <v>196</v>
      </c>
      <c r="B145" s="64">
        <v>4.9000000000000004</v>
      </c>
      <c r="C145" s="63" t="s">
        <v>65</v>
      </c>
    </row>
    <row r="146" spans="1:3" x14ac:dyDescent="0.35">
      <c r="A146" s="63" t="s">
        <v>197</v>
      </c>
      <c r="B146" s="64">
        <v>13.3</v>
      </c>
      <c r="C146" s="63" t="s">
        <v>65</v>
      </c>
    </row>
    <row r="147" spans="1:3" x14ac:dyDescent="0.35">
      <c r="A147" s="63" t="s">
        <v>198</v>
      </c>
      <c r="B147" s="64">
        <v>8.1999999999999993</v>
      </c>
      <c r="C147" s="63" t="s">
        <v>65</v>
      </c>
    </row>
    <row r="148" spans="1:3" x14ac:dyDescent="0.35">
      <c r="A148" s="63" t="s">
        <v>38</v>
      </c>
      <c r="B148" s="64">
        <v>6.6</v>
      </c>
      <c r="C148" s="63" t="s">
        <v>65</v>
      </c>
    </row>
    <row r="149" spans="1:3" x14ac:dyDescent="0.35">
      <c r="A149" s="63" t="s">
        <v>199</v>
      </c>
      <c r="B149" s="63" t="s">
        <v>85</v>
      </c>
      <c r="C149" s="63" t="s">
        <v>65</v>
      </c>
    </row>
    <row r="150" spans="1:3" x14ac:dyDescent="0.35">
      <c r="A150" s="63" t="s">
        <v>200</v>
      </c>
      <c r="B150" s="64">
        <v>23.9</v>
      </c>
      <c r="C150" s="63" t="s">
        <v>65</v>
      </c>
    </row>
    <row r="151" spans="1:3" x14ac:dyDescent="0.35">
      <c r="A151" s="63" t="s">
        <v>201</v>
      </c>
      <c r="B151" s="64">
        <v>7.5</v>
      </c>
      <c r="C151" s="63" t="s">
        <v>65</v>
      </c>
    </row>
    <row r="152" spans="1:3" x14ac:dyDescent="0.35">
      <c r="A152" s="63" t="s">
        <v>202</v>
      </c>
      <c r="B152" s="64">
        <v>13</v>
      </c>
      <c r="C152" s="63" t="s">
        <v>65</v>
      </c>
    </row>
    <row r="153" spans="1:3" x14ac:dyDescent="0.35">
      <c r="A153" s="63" t="s">
        <v>203</v>
      </c>
      <c r="B153" s="64">
        <v>2.5</v>
      </c>
      <c r="C153" s="63" t="s">
        <v>65</v>
      </c>
    </row>
    <row r="154" spans="1:3" x14ac:dyDescent="0.35">
      <c r="A154" s="63" t="s">
        <v>204</v>
      </c>
      <c r="B154" s="64">
        <v>3.2</v>
      </c>
      <c r="C154" s="63" t="s">
        <v>65</v>
      </c>
    </row>
    <row r="155" spans="1:3" x14ac:dyDescent="0.35">
      <c r="A155" s="63" t="s">
        <v>205</v>
      </c>
      <c r="B155" s="63" t="s">
        <v>85</v>
      </c>
      <c r="C155" s="63" t="s">
        <v>65</v>
      </c>
    </row>
    <row r="156" spans="1:3" x14ac:dyDescent="0.35">
      <c r="A156" s="63" t="s">
        <v>206</v>
      </c>
      <c r="B156" s="64">
        <v>11.8</v>
      </c>
      <c r="C156" s="63" t="s">
        <v>65</v>
      </c>
    </row>
    <row r="157" spans="1:3" x14ac:dyDescent="0.35">
      <c r="A157" s="63" t="s">
        <v>207</v>
      </c>
      <c r="B157" s="64">
        <v>6.7</v>
      </c>
      <c r="C157" s="63" t="s">
        <v>65</v>
      </c>
    </row>
    <row r="158" spans="1:3" x14ac:dyDescent="0.35">
      <c r="A158" s="63" t="s">
        <v>208</v>
      </c>
      <c r="B158" s="64">
        <v>11.9</v>
      </c>
      <c r="C158" s="63" t="s">
        <v>65</v>
      </c>
    </row>
    <row r="159" spans="1:3" x14ac:dyDescent="0.35">
      <c r="A159" s="63" t="s">
        <v>209</v>
      </c>
      <c r="B159" s="64">
        <v>21.5</v>
      </c>
      <c r="C159" s="63" t="s">
        <v>65</v>
      </c>
    </row>
    <row r="160" spans="1:3" x14ac:dyDescent="0.35">
      <c r="A160" s="63" t="s">
        <v>210</v>
      </c>
      <c r="B160" s="64">
        <v>20</v>
      </c>
      <c r="C160" s="63" t="s">
        <v>65</v>
      </c>
    </row>
    <row r="161" spans="1:3" x14ac:dyDescent="0.35">
      <c r="A161" s="63" t="s">
        <v>211</v>
      </c>
      <c r="B161" s="64">
        <v>11.2</v>
      </c>
      <c r="C161" s="63" t="s">
        <v>65</v>
      </c>
    </row>
    <row r="162" spans="1:3" x14ac:dyDescent="0.35">
      <c r="A162" s="63" t="s">
        <v>212</v>
      </c>
      <c r="B162" s="64">
        <v>8.8000000000000007</v>
      </c>
      <c r="C162" s="63" t="s">
        <v>65</v>
      </c>
    </row>
    <row r="163" spans="1:3" x14ac:dyDescent="0.35">
      <c r="A163" s="63" t="s">
        <v>213</v>
      </c>
      <c r="B163" s="64">
        <v>18</v>
      </c>
      <c r="C163" s="63" t="s">
        <v>65</v>
      </c>
    </row>
    <row r="164" spans="1:3" x14ac:dyDescent="0.35">
      <c r="A164" s="63" t="s">
        <v>214</v>
      </c>
      <c r="B164" s="64">
        <v>11.6</v>
      </c>
      <c r="C164" s="63" t="s">
        <v>65</v>
      </c>
    </row>
    <row r="165" spans="1:3" x14ac:dyDescent="0.35">
      <c r="A165" s="63" t="s">
        <v>215</v>
      </c>
      <c r="B165" s="64">
        <v>7.5</v>
      </c>
      <c r="C165" s="63" t="s">
        <v>65</v>
      </c>
    </row>
    <row r="166" spans="1:3" x14ac:dyDescent="0.35">
      <c r="A166" s="63" t="s">
        <v>216</v>
      </c>
      <c r="B166" s="64">
        <v>8.1</v>
      </c>
      <c r="C166" s="63" t="s">
        <v>65</v>
      </c>
    </row>
    <row r="167" spans="1:3" x14ac:dyDescent="0.35">
      <c r="A167" s="63" t="s">
        <v>39</v>
      </c>
      <c r="B167" s="64">
        <v>7.4</v>
      </c>
      <c r="C167" s="63" t="s">
        <v>65</v>
      </c>
    </row>
    <row r="168" spans="1:3" x14ac:dyDescent="0.35">
      <c r="A168" s="63" t="s">
        <v>40</v>
      </c>
      <c r="B168" s="64">
        <v>12</v>
      </c>
      <c r="C168" s="63" t="s">
        <v>65</v>
      </c>
    </row>
    <row r="169" spans="1:3" x14ac:dyDescent="0.35">
      <c r="A169" s="63" t="s">
        <v>217</v>
      </c>
      <c r="B169" s="64">
        <v>16.5</v>
      </c>
      <c r="C169" s="63" t="s">
        <v>65</v>
      </c>
    </row>
    <row r="170" spans="1:3" x14ac:dyDescent="0.35">
      <c r="A170" s="63" t="s">
        <v>218</v>
      </c>
      <c r="B170" s="64">
        <v>17.7</v>
      </c>
      <c r="C170" s="63" t="s">
        <v>65</v>
      </c>
    </row>
    <row r="171" spans="1:3" x14ac:dyDescent="0.35">
      <c r="A171" s="63" t="s">
        <v>219</v>
      </c>
      <c r="B171" s="64">
        <v>8.4</v>
      </c>
      <c r="C171" s="63" t="s">
        <v>65</v>
      </c>
    </row>
    <row r="172" spans="1:3" x14ac:dyDescent="0.35">
      <c r="A172" s="63" t="s">
        <v>220</v>
      </c>
      <c r="B172" s="64">
        <v>6.6</v>
      </c>
      <c r="C172" s="63" t="s">
        <v>65</v>
      </c>
    </row>
    <row r="173" spans="1:3" x14ac:dyDescent="0.35">
      <c r="A173" s="63" t="s">
        <v>221</v>
      </c>
      <c r="B173" s="63" t="s">
        <v>85</v>
      </c>
      <c r="C173" s="63" t="s">
        <v>65</v>
      </c>
    </row>
    <row r="174" spans="1:3" x14ac:dyDescent="0.35">
      <c r="A174" s="63" t="s">
        <v>41</v>
      </c>
      <c r="B174" s="64">
        <v>8.1</v>
      </c>
      <c r="C174" s="63" t="s">
        <v>65</v>
      </c>
    </row>
    <row r="175" spans="1:3" x14ac:dyDescent="0.35">
      <c r="A175" s="63" t="s">
        <v>222</v>
      </c>
      <c r="B175" s="64">
        <v>7.3</v>
      </c>
      <c r="C175" s="63" t="s">
        <v>65</v>
      </c>
    </row>
    <row r="176" spans="1:3" x14ac:dyDescent="0.35">
      <c r="A176" s="63" t="s">
        <v>223</v>
      </c>
      <c r="B176" s="64">
        <v>5.5</v>
      </c>
      <c r="C176" s="63" t="s">
        <v>65</v>
      </c>
    </row>
    <row r="177" spans="1:3" x14ac:dyDescent="0.35">
      <c r="A177" s="63" t="s">
        <v>224</v>
      </c>
      <c r="B177" s="64">
        <v>15.8</v>
      </c>
      <c r="C177" s="63" t="s">
        <v>65</v>
      </c>
    </row>
    <row r="178" spans="1:3" x14ac:dyDescent="0.35">
      <c r="A178" s="63" t="s">
        <v>225</v>
      </c>
      <c r="B178" s="64">
        <v>13.9</v>
      </c>
      <c r="C178" s="63" t="s">
        <v>65</v>
      </c>
    </row>
    <row r="179" spans="1:3" x14ac:dyDescent="0.35">
      <c r="A179" s="63" t="s">
        <v>226</v>
      </c>
      <c r="B179" s="64">
        <v>13.9</v>
      </c>
      <c r="C179" s="63" t="s">
        <v>65</v>
      </c>
    </row>
    <row r="180" spans="1:3" x14ac:dyDescent="0.35">
      <c r="A180" s="63" t="s">
        <v>227</v>
      </c>
      <c r="B180" s="64">
        <v>10.9</v>
      </c>
      <c r="C180" s="63" t="s">
        <v>65</v>
      </c>
    </row>
    <row r="181" spans="1:3" x14ac:dyDescent="0.35">
      <c r="A181" s="63" t="s">
        <v>228</v>
      </c>
      <c r="B181" s="64">
        <v>7.5</v>
      </c>
      <c r="C181" s="63" t="s">
        <v>65</v>
      </c>
    </row>
    <row r="182" spans="1:3" x14ac:dyDescent="0.35">
      <c r="A182" s="63" t="s">
        <v>229</v>
      </c>
      <c r="B182" s="64">
        <v>2.5</v>
      </c>
      <c r="C182" s="63" t="s">
        <v>65</v>
      </c>
    </row>
    <row r="183" spans="1:3" x14ac:dyDescent="0.35">
      <c r="A183" s="63" t="s">
        <v>230</v>
      </c>
      <c r="B183" s="64">
        <v>17.8</v>
      </c>
      <c r="C183" s="63" t="s">
        <v>65</v>
      </c>
    </row>
    <row r="184" spans="1:3" x14ac:dyDescent="0.35">
      <c r="A184" s="63" t="s">
        <v>231</v>
      </c>
      <c r="B184" s="64">
        <v>2.5</v>
      </c>
      <c r="C184" s="63" t="s">
        <v>65</v>
      </c>
    </row>
    <row r="185" spans="1:3" x14ac:dyDescent="0.35">
      <c r="A185" s="63" t="s">
        <v>232</v>
      </c>
      <c r="B185" s="64">
        <v>10.9</v>
      </c>
      <c r="C185" s="63" t="s">
        <v>65</v>
      </c>
    </row>
    <row r="186" spans="1:3" x14ac:dyDescent="0.35">
      <c r="A186" s="63" t="s">
        <v>233</v>
      </c>
      <c r="B186" s="64">
        <v>14.7</v>
      </c>
      <c r="C186" s="63" t="s">
        <v>65</v>
      </c>
    </row>
    <row r="187" spans="1:3" x14ac:dyDescent="0.35">
      <c r="A187" s="63" t="s">
        <v>234</v>
      </c>
      <c r="B187" s="64">
        <v>2.5</v>
      </c>
      <c r="C187" s="63" t="s">
        <v>65</v>
      </c>
    </row>
    <row r="188" spans="1:3" x14ac:dyDescent="0.35">
      <c r="A188" s="63" t="s">
        <v>235</v>
      </c>
      <c r="B188" s="64">
        <v>6.7</v>
      </c>
      <c r="C188" s="63" t="s">
        <v>65</v>
      </c>
    </row>
    <row r="189" spans="1:3" x14ac:dyDescent="0.35">
      <c r="A189" s="63" t="s">
        <v>236</v>
      </c>
      <c r="B189" s="64">
        <v>7.7</v>
      </c>
      <c r="C189" s="63" t="s">
        <v>65</v>
      </c>
    </row>
    <row r="190" spans="1:3" x14ac:dyDescent="0.35">
      <c r="A190" s="63" t="s">
        <v>42</v>
      </c>
      <c r="B190" s="64">
        <v>8.6</v>
      </c>
      <c r="C190" s="63" t="s">
        <v>65</v>
      </c>
    </row>
    <row r="191" spans="1:3" x14ac:dyDescent="0.35">
      <c r="A191" s="63" t="s">
        <v>43</v>
      </c>
      <c r="B191" s="64">
        <v>6.8</v>
      </c>
      <c r="C191" s="63" t="s">
        <v>65</v>
      </c>
    </row>
    <row r="192" spans="1:3" x14ac:dyDescent="0.35">
      <c r="A192" s="63" t="s">
        <v>237</v>
      </c>
      <c r="B192" s="64">
        <v>21.3</v>
      </c>
      <c r="C192" s="63" t="s">
        <v>65</v>
      </c>
    </row>
    <row r="193" spans="1:3" x14ac:dyDescent="0.35">
      <c r="A193" s="63" t="s">
        <v>238</v>
      </c>
      <c r="B193" s="64">
        <v>5.5</v>
      </c>
      <c r="C193" s="63" t="s">
        <v>65</v>
      </c>
    </row>
    <row r="194" spans="1:3" x14ac:dyDescent="0.35">
      <c r="A194" s="63" t="s">
        <v>239</v>
      </c>
      <c r="B194" s="64">
        <v>15.2</v>
      </c>
      <c r="C194" s="63" t="s">
        <v>65</v>
      </c>
    </row>
    <row r="195" spans="1:3" x14ac:dyDescent="0.35">
      <c r="A195" s="63" t="s">
        <v>240</v>
      </c>
      <c r="B195" s="64">
        <v>11.6</v>
      </c>
      <c r="C195" s="63" t="s">
        <v>65</v>
      </c>
    </row>
    <row r="196" spans="1:3" x14ac:dyDescent="0.35">
      <c r="A196" s="63" t="s">
        <v>44</v>
      </c>
      <c r="B196" s="64">
        <v>8.6</v>
      </c>
      <c r="C196" s="63" t="s">
        <v>65</v>
      </c>
    </row>
    <row r="197" spans="1:3" x14ac:dyDescent="0.35">
      <c r="A197" s="63" t="s">
        <v>241</v>
      </c>
      <c r="B197" s="64">
        <v>11.8</v>
      </c>
      <c r="C197" s="63" t="s">
        <v>65</v>
      </c>
    </row>
    <row r="198" spans="1:3" x14ac:dyDescent="0.35">
      <c r="A198" s="63" t="s">
        <v>242</v>
      </c>
      <c r="B198" s="64">
        <v>24.2</v>
      </c>
      <c r="C198" s="63" t="s">
        <v>65</v>
      </c>
    </row>
    <row r="199" spans="1:3" x14ac:dyDescent="0.35">
      <c r="A199" s="63" t="s">
        <v>243</v>
      </c>
      <c r="B199" s="64">
        <v>14.4</v>
      </c>
      <c r="C199" s="63" t="s">
        <v>65</v>
      </c>
    </row>
    <row r="200" spans="1:3" x14ac:dyDescent="0.35">
      <c r="A200" s="63" t="s">
        <v>45</v>
      </c>
      <c r="B200" s="64">
        <v>6</v>
      </c>
      <c r="C200" s="63" t="s">
        <v>65</v>
      </c>
    </row>
    <row r="201" spans="1:3" x14ac:dyDescent="0.35">
      <c r="A201" s="63" t="s">
        <v>244</v>
      </c>
      <c r="B201" s="64">
        <v>6.8</v>
      </c>
      <c r="C201" s="63" t="s">
        <v>65</v>
      </c>
    </row>
    <row r="202" spans="1:3" x14ac:dyDescent="0.35">
      <c r="A202" s="63" t="s">
        <v>245</v>
      </c>
      <c r="B202" s="64">
        <v>14.8</v>
      </c>
      <c r="C202" s="63" t="s">
        <v>65</v>
      </c>
    </row>
    <row r="203" spans="1:3" x14ac:dyDescent="0.35">
      <c r="A203" s="63" t="s">
        <v>246</v>
      </c>
      <c r="B203" s="64">
        <v>7.8</v>
      </c>
      <c r="C203" s="63" t="s">
        <v>65</v>
      </c>
    </row>
    <row r="204" spans="1:3" x14ac:dyDescent="0.35">
      <c r="A204" s="63" t="s">
        <v>247</v>
      </c>
      <c r="B204" s="64">
        <v>7.3</v>
      </c>
      <c r="C204" s="63" t="s">
        <v>65</v>
      </c>
    </row>
    <row r="205" spans="1:3" x14ac:dyDescent="0.35">
      <c r="A205" s="63" t="s">
        <v>248</v>
      </c>
      <c r="B205" s="64">
        <v>8</v>
      </c>
      <c r="C205" s="63" t="s">
        <v>65</v>
      </c>
    </row>
    <row r="206" spans="1:3" x14ac:dyDescent="0.35">
      <c r="A206" s="63" t="s">
        <v>249</v>
      </c>
      <c r="B206" s="64">
        <v>7.7</v>
      </c>
      <c r="C206" s="63" t="s">
        <v>65</v>
      </c>
    </row>
    <row r="207" spans="1:3" x14ac:dyDescent="0.35">
      <c r="A207" s="63" t="s">
        <v>250</v>
      </c>
      <c r="B207" s="64">
        <v>2.5</v>
      </c>
      <c r="C207" s="63" t="s">
        <v>65</v>
      </c>
    </row>
    <row r="208" spans="1:3" x14ac:dyDescent="0.35">
      <c r="A208" s="63" t="s">
        <v>251</v>
      </c>
      <c r="B208" s="63" t="s">
        <v>85</v>
      </c>
      <c r="C208" s="63" t="s">
        <v>65</v>
      </c>
    </row>
    <row r="209" spans="1:3" x14ac:dyDescent="0.35">
      <c r="A209" s="63" t="s">
        <v>252</v>
      </c>
      <c r="B209" s="64">
        <v>17.600000000000001</v>
      </c>
      <c r="C209" s="63" t="s">
        <v>65</v>
      </c>
    </row>
    <row r="210" spans="1:3" x14ac:dyDescent="0.35">
      <c r="A210" s="63" t="s">
        <v>253</v>
      </c>
      <c r="B210" s="64">
        <v>12.8</v>
      </c>
      <c r="C210" s="63" t="s">
        <v>65</v>
      </c>
    </row>
    <row r="211" spans="1:3" x14ac:dyDescent="0.35">
      <c r="A211" s="63" t="s">
        <v>254</v>
      </c>
      <c r="B211" s="64">
        <v>9.6999999999999993</v>
      </c>
      <c r="C211" s="63" t="s">
        <v>65</v>
      </c>
    </row>
    <row r="212" spans="1:3" x14ac:dyDescent="0.35">
      <c r="A212" s="63" t="s">
        <v>255</v>
      </c>
      <c r="B212" s="64">
        <v>13.1</v>
      </c>
      <c r="C212" s="63" t="s">
        <v>65</v>
      </c>
    </row>
    <row r="213" spans="1:3" x14ac:dyDescent="0.35">
      <c r="A213" s="63" t="s">
        <v>256</v>
      </c>
      <c r="B213" s="64">
        <v>7.3</v>
      </c>
      <c r="C213" s="63" t="s">
        <v>65</v>
      </c>
    </row>
    <row r="214" spans="1:3" x14ac:dyDescent="0.35">
      <c r="A214" s="63" t="s">
        <v>257</v>
      </c>
      <c r="B214" s="64">
        <v>24.7</v>
      </c>
      <c r="C214" s="63" t="s">
        <v>65</v>
      </c>
    </row>
    <row r="215" spans="1:3" x14ac:dyDescent="0.35">
      <c r="A215" s="63" t="s">
        <v>258</v>
      </c>
      <c r="B215" s="64">
        <v>2.6</v>
      </c>
      <c r="C215" s="63" t="s">
        <v>65</v>
      </c>
    </row>
    <row r="216" spans="1:3" x14ac:dyDescent="0.35">
      <c r="A216" s="63" t="s">
        <v>259</v>
      </c>
      <c r="B216" s="64">
        <v>7.3</v>
      </c>
      <c r="C216" s="63" t="s">
        <v>65</v>
      </c>
    </row>
    <row r="217" spans="1:3" x14ac:dyDescent="0.35">
      <c r="A217" s="63" t="s">
        <v>260</v>
      </c>
      <c r="B217" s="64">
        <v>18.5</v>
      </c>
      <c r="C217" s="63" t="s">
        <v>65</v>
      </c>
    </row>
    <row r="218" spans="1:3" x14ac:dyDescent="0.35">
      <c r="A218" s="63" t="s">
        <v>46</v>
      </c>
      <c r="B218" s="64">
        <v>4.8</v>
      </c>
      <c r="C218" s="63" t="s">
        <v>65</v>
      </c>
    </row>
    <row r="219" spans="1:3" x14ac:dyDescent="0.35">
      <c r="A219" s="63" t="s">
        <v>261</v>
      </c>
      <c r="B219" s="64">
        <v>6.2</v>
      </c>
      <c r="C219" s="63" t="s">
        <v>65</v>
      </c>
    </row>
    <row r="220" spans="1:3" x14ac:dyDescent="0.35">
      <c r="A220" s="63" t="s">
        <v>262</v>
      </c>
      <c r="B220" s="64">
        <v>12.8</v>
      </c>
      <c r="C220" s="63" t="s">
        <v>65</v>
      </c>
    </row>
    <row r="221" spans="1:3" x14ac:dyDescent="0.35">
      <c r="A221" s="63" t="s">
        <v>263</v>
      </c>
      <c r="B221" s="64">
        <v>8.4</v>
      </c>
      <c r="C221" s="63" t="s">
        <v>65</v>
      </c>
    </row>
    <row r="222" spans="1:3" x14ac:dyDescent="0.35">
      <c r="A222" s="63" t="s">
        <v>264</v>
      </c>
      <c r="B222" s="64">
        <v>14.3</v>
      </c>
      <c r="C222" s="63" t="s">
        <v>65</v>
      </c>
    </row>
    <row r="223" spans="1:3" x14ac:dyDescent="0.35">
      <c r="A223" s="63" t="s">
        <v>265</v>
      </c>
      <c r="B223" s="64">
        <v>7.9</v>
      </c>
      <c r="C223" s="63" t="s">
        <v>65</v>
      </c>
    </row>
    <row r="224" spans="1:3" x14ac:dyDescent="0.35">
      <c r="A224" s="63" t="s">
        <v>266</v>
      </c>
      <c r="B224" s="64">
        <v>13.4</v>
      </c>
      <c r="C224" s="63" t="s">
        <v>65</v>
      </c>
    </row>
    <row r="225" spans="1:3" x14ac:dyDescent="0.35">
      <c r="A225" s="63" t="s">
        <v>267</v>
      </c>
      <c r="B225" s="64">
        <v>8.3000000000000007</v>
      </c>
      <c r="C225" s="63" t="s">
        <v>65</v>
      </c>
    </row>
    <row r="226" spans="1:3" x14ac:dyDescent="0.35">
      <c r="A226" s="63" t="s">
        <v>268</v>
      </c>
      <c r="B226" s="64">
        <v>7.1</v>
      </c>
      <c r="C226" s="63" t="s">
        <v>65</v>
      </c>
    </row>
    <row r="227" spans="1:3" x14ac:dyDescent="0.35">
      <c r="A227" s="63" t="s">
        <v>269</v>
      </c>
      <c r="B227" s="63" t="s">
        <v>85</v>
      </c>
      <c r="C227" s="63" t="s">
        <v>65</v>
      </c>
    </row>
    <row r="228" spans="1:3" x14ac:dyDescent="0.35">
      <c r="A228" s="63" t="s">
        <v>270</v>
      </c>
      <c r="B228" s="64">
        <v>5.7</v>
      </c>
      <c r="C228" s="63" t="s">
        <v>65</v>
      </c>
    </row>
    <row r="229" spans="1:3" x14ac:dyDescent="0.35">
      <c r="A229" s="63" t="s">
        <v>271</v>
      </c>
      <c r="B229" s="64">
        <v>4.9000000000000004</v>
      </c>
      <c r="C229" s="63" t="s">
        <v>65</v>
      </c>
    </row>
    <row r="230" spans="1:3" x14ac:dyDescent="0.35">
      <c r="A230" s="63" t="s">
        <v>272</v>
      </c>
      <c r="B230" s="64">
        <v>1.9</v>
      </c>
      <c r="C230" s="63" t="s">
        <v>65</v>
      </c>
    </row>
  </sheetData>
  <mergeCells count="1">
    <mergeCell ref="A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2"/>
  <sheetViews>
    <sheetView workbookViewId="0">
      <selection activeCell="A43" sqref="A43:XFD1048576"/>
    </sheetView>
  </sheetViews>
  <sheetFormatPr defaultColWidth="0" defaultRowHeight="15" customHeight="1" zeroHeight="1" x14ac:dyDescent="0.3"/>
  <cols>
    <col min="1" max="1" width="8.9140625" customWidth="1"/>
    <col min="2" max="2" width="25.1640625" customWidth="1"/>
    <col min="3" max="5" width="35.5" customWidth="1"/>
    <col min="6" max="6" width="8.9140625" customWidth="1"/>
    <col min="7" max="16384" width="12.6640625" hidden="1"/>
  </cols>
  <sheetData>
    <row r="1" spans="1:6" ht="14.25" customHeight="1" x14ac:dyDescent="0.35">
      <c r="A1" s="1"/>
      <c r="B1" s="1"/>
      <c r="C1" s="1"/>
      <c r="D1" s="1"/>
      <c r="E1" s="1"/>
      <c r="F1" s="1"/>
    </row>
    <row r="2" spans="1:6" ht="14.25" customHeight="1" x14ac:dyDescent="0.35">
      <c r="A2" s="1"/>
      <c r="B2" s="43" t="s">
        <v>50</v>
      </c>
      <c r="C2" s="158" t="s">
        <v>277</v>
      </c>
      <c r="D2" s="149"/>
      <c r="E2" s="150"/>
      <c r="F2" s="1"/>
    </row>
    <row r="3" spans="1:6" ht="14.25" customHeight="1" x14ac:dyDescent="0.35">
      <c r="A3" s="1"/>
      <c r="B3" s="43" t="s">
        <v>52</v>
      </c>
      <c r="C3" s="172" t="s">
        <v>278</v>
      </c>
      <c r="D3" s="149"/>
      <c r="E3" s="150"/>
      <c r="F3" s="44"/>
    </row>
    <row r="4" spans="1:6" ht="14.25" customHeight="1" x14ac:dyDescent="0.35">
      <c r="A4" s="1"/>
      <c r="B4" s="43" t="s">
        <v>54</v>
      </c>
      <c r="C4" s="159" t="s">
        <v>279</v>
      </c>
      <c r="D4" s="149"/>
      <c r="E4" s="150"/>
      <c r="F4" s="76"/>
    </row>
    <row r="5" spans="1:6" ht="14.25" customHeight="1" x14ac:dyDescent="0.35">
      <c r="A5" s="1"/>
      <c r="B5" s="43" t="s">
        <v>56</v>
      </c>
      <c r="C5" s="159" t="s">
        <v>57</v>
      </c>
      <c r="D5" s="149"/>
      <c r="E5" s="150"/>
      <c r="F5" s="44"/>
    </row>
    <row r="6" spans="1:6" ht="14.25" customHeight="1" x14ac:dyDescent="0.35">
      <c r="A6" s="1"/>
      <c r="B6" s="43" t="s">
        <v>58</v>
      </c>
      <c r="C6" s="159" t="s">
        <v>59</v>
      </c>
      <c r="D6" s="149"/>
      <c r="E6" s="150"/>
      <c r="F6" s="44"/>
    </row>
    <row r="7" spans="1:6" ht="14.25" customHeight="1" x14ac:dyDescent="0.35">
      <c r="A7" s="1"/>
      <c r="B7" s="43" t="s">
        <v>60</v>
      </c>
      <c r="C7" s="155" t="s">
        <v>280</v>
      </c>
      <c r="D7" s="149"/>
      <c r="E7" s="150"/>
      <c r="F7" s="44"/>
    </row>
    <row r="8" spans="1:6" ht="14.25" customHeight="1" x14ac:dyDescent="0.35">
      <c r="A8" s="1"/>
      <c r="B8" s="45"/>
      <c r="C8" s="46"/>
      <c r="D8" s="77"/>
      <c r="E8" s="46"/>
      <c r="F8" s="44"/>
    </row>
    <row r="9" spans="1:6" ht="14.25" customHeight="1" x14ac:dyDescent="0.35">
      <c r="A9" s="1"/>
      <c r="B9" s="47" t="s">
        <v>62</v>
      </c>
      <c r="C9" s="156" t="s">
        <v>63</v>
      </c>
      <c r="D9" s="149"/>
      <c r="E9" s="150"/>
      <c r="F9" s="44"/>
    </row>
    <row r="10" spans="1:6" ht="14.25" customHeight="1" x14ac:dyDescent="0.35">
      <c r="A10" s="1"/>
      <c r="B10" s="44"/>
      <c r="C10" s="46"/>
      <c r="D10" s="77"/>
      <c r="E10" s="46"/>
      <c r="F10" s="44"/>
    </row>
    <row r="11" spans="1:6" ht="14.25" customHeight="1" x14ac:dyDescent="0.35">
      <c r="A11" s="1"/>
      <c r="B11" s="48" t="s">
        <v>64</v>
      </c>
      <c r="C11" s="157">
        <v>44075</v>
      </c>
      <c r="D11" s="149"/>
      <c r="E11" s="150"/>
      <c r="F11" s="44"/>
    </row>
    <row r="12" spans="1:6" ht="14.25" customHeight="1" x14ac:dyDescent="0.35">
      <c r="A12" s="1"/>
      <c r="B12" s="44"/>
      <c r="C12" s="44"/>
      <c r="D12" s="44"/>
      <c r="E12" s="44"/>
      <c r="F12" s="44"/>
    </row>
    <row r="13" spans="1:6" ht="14.25" customHeight="1" x14ac:dyDescent="0.35">
      <c r="A13" s="1"/>
      <c r="B13" s="49" t="s">
        <v>65</v>
      </c>
      <c r="C13" s="49" t="s">
        <v>66</v>
      </c>
      <c r="D13" s="50" t="s">
        <v>58</v>
      </c>
      <c r="E13" s="50" t="s">
        <v>67</v>
      </c>
      <c r="F13" s="1"/>
    </row>
    <row r="14" spans="1:6" ht="14.25" customHeight="1" x14ac:dyDescent="0.35">
      <c r="A14" s="1"/>
      <c r="B14" s="51" t="s">
        <v>19</v>
      </c>
      <c r="C14" s="78">
        <f>VLOOKUP(B14,'Raw 1.1.4'!$A$2:$B$230,2,0)</f>
        <v>36.299999999999997</v>
      </c>
      <c r="D14" s="53" t="s">
        <v>59</v>
      </c>
      <c r="E14" s="53">
        <v>2019</v>
      </c>
      <c r="F14" s="1"/>
    </row>
    <row r="15" spans="1:6" ht="14.25" customHeight="1" x14ac:dyDescent="0.35">
      <c r="A15" s="1"/>
      <c r="B15" s="51" t="s">
        <v>20</v>
      </c>
      <c r="C15" s="78">
        <f>VLOOKUP(B15,'Raw 1.1.4'!$A$2:$B$230,2,0)</f>
        <v>36.299999999999997</v>
      </c>
      <c r="D15" s="53" t="s">
        <v>59</v>
      </c>
      <c r="E15" s="53">
        <v>2019</v>
      </c>
      <c r="F15" s="1"/>
    </row>
    <row r="16" spans="1:6" ht="14.25" customHeight="1" x14ac:dyDescent="0.35">
      <c r="A16" s="1"/>
      <c r="B16" s="51" t="s">
        <v>21</v>
      </c>
      <c r="C16" s="78">
        <f>VLOOKUP(B16,'Raw 1.1.4'!$A$2:$B$230,2,0)</f>
        <v>32.5</v>
      </c>
      <c r="D16" s="53" t="s">
        <v>59</v>
      </c>
      <c r="E16" s="53">
        <v>2019</v>
      </c>
      <c r="F16" s="1"/>
    </row>
    <row r="17" spans="1:6" ht="14.25" customHeight="1" x14ac:dyDescent="0.35">
      <c r="A17" s="1"/>
      <c r="B17" s="51" t="s">
        <v>22</v>
      </c>
      <c r="C17" s="78">
        <f>VLOOKUP(B17,'Raw 1.1.4'!$A$2:$B$230,2,0)</f>
        <v>42</v>
      </c>
      <c r="D17" s="53" t="s">
        <v>59</v>
      </c>
      <c r="E17" s="53">
        <v>2019</v>
      </c>
      <c r="F17" s="1"/>
    </row>
    <row r="18" spans="1:6" ht="14.25" customHeight="1" x14ac:dyDescent="0.35">
      <c r="A18" s="1"/>
      <c r="B18" s="51" t="s">
        <v>23</v>
      </c>
      <c r="C18" s="78">
        <f>VLOOKUP(B18,'Raw 1.1.4'!$A$2:$B$230,2,0)</f>
        <v>36.6</v>
      </c>
      <c r="D18" s="53" t="s">
        <v>59</v>
      </c>
      <c r="E18" s="53">
        <v>2019</v>
      </c>
      <c r="F18" s="1"/>
    </row>
    <row r="19" spans="1:6" ht="14.25" customHeight="1" x14ac:dyDescent="0.35">
      <c r="A19" s="1"/>
      <c r="B19" s="51" t="s">
        <v>24</v>
      </c>
      <c r="C19" s="78">
        <f>VLOOKUP(B19,'Raw 1.1.4'!$A$2:$B$230,2,0)</f>
        <v>36.299999999999997</v>
      </c>
      <c r="D19" s="53" t="s">
        <v>59</v>
      </c>
      <c r="E19" s="53">
        <v>2019</v>
      </c>
      <c r="F19" s="1"/>
    </row>
    <row r="20" spans="1:6" ht="14.25" customHeight="1" x14ac:dyDescent="0.35">
      <c r="A20" s="1"/>
      <c r="B20" s="51" t="s">
        <v>25</v>
      </c>
      <c r="C20" s="78">
        <f>VLOOKUP(B20,'Raw 1.1.4'!$A$2:$B$230,2,0)</f>
        <v>65.599999999999994</v>
      </c>
      <c r="D20" s="53" t="s">
        <v>59</v>
      </c>
      <c r="E20" s="53">
        <v>2019</v>
      </c>
      <c r="F20" s="1"/>
    </row>
    <row r="21" spans="1:6" ht="14.25" customHeight="1" x14ac:dyDescent="0.35">
      <c r="A21" s="1"/>
      <c r="B21" s="51" t="s">
        <v>26</v>
      </c>
      <c r="C21" s="78">
        <f>VLOOKUP(B21,'Raw 1.1.4'!$A$2:$B$230,2,0)</f>
        <v>36.299999999999997</v>
      </c>
      <c r="D21" s="53" t="s">
        <v>59</v>
      </c>
      <c r="E21" s="53">
        <v>2019</v>
      </c>
      <c r="F21" s="1"/>
    </row>
    <row r="22" spans="1:6" ht="14.25" customHeight="1" x14ac:dyDescent="0.35">
      <c r="A22" s="1"/>
      <c r="B22" s="51" t="s">
        <v>27</v>
      </c>
      <c r="C22" s="78">
        <f>VLOOKUP(B22,'Raw 1.1.4'!$A$2:$B$230,2,0)</f>
        <v>60.6</v>
      </c>
      <c r="D22" s="53" t="s">
        <v>59</v>
      </c>
      <c r="E22" s="53">
        <v>2019</v>
      </c>
      <c r="F22" s="1"/>
    </row>
    <row r="23" spans="1:6" ht="14.25" customHeight="1" x14ac:dyDescent="0.35">
      <c r="A23" s="1"/>
      <c r="B23" s="51" t="s">
        <v>28</v>
      </c>
      <c r="C23" s="78">
        <f>VLOOKUP(B23,'Raw 1.1.4'!$A$2:$B$230,2,0)</f>
        <v>37.6</v>
      </c>
      <c r="D23" s="53" t="s">
        <v>59</v>
      </c>
      <c r="E23" s="53">
        <v>2019</v>
      </c>
      <c r="F23" s="1"/>
    </row>
    <row r="24" spans="1:6" ht="14.25" customHeight="1" x14ac:dyDescent="0.35">
      <c r="A24" s="1"/>
      <c r="B24" s="51" t="s">
        <v>29</v>
      </c>
      <c r="C24" s="78">
        <f>VLOOKUP(B24,'Raw 1.1.4'!$A$2:$B$230,2,0)</f>
        <v>47.6</v>
      </c>
      <c r="D24" s="53" t="s">
        <v>59</v>
      </c>
      <c r="E24" s="53">
        <v>2019</v>
      </c>
      <c r="F24" s="1"/>
    </row>
    <row r="25" spans="1:6" ht="14.25" customHeight="1" x14ac:dyDescent="0.35">
      <c r="A25" s="1"/>
      <c r="B25" s="51" t="s">
        <v>30</v>
      </c>
      <c r="C25" s="78">
        <f>VLOOKUP(B25,'Raw 1.1.4'!$A$2:$B$230,2,0)</f>
        <v>36.299999999999997</v>
      </c>
      <c r="D25" s="53" t="s">
        <v>59</v>
      </c>
      <c r="E25" s="53">
        <v>2019</v>
      </c>
      <c r="F25" s="1"/>
    </row>
    <row r="26" spans="1:6" ht="14.25" customHeight="1" x14ac:dyDescent="0.35">
      <c r="A26" s="1"/>
      <c r="B26" s="51" t="s">
        <v>31</v>
      </c>
      <c r="C26" s="78">
        <f>VLOOKUP(B26,'Raw 1.1.4'!$A$2:$B$230,2,0)</f>
        <v>16.7</v>
      </c>
      <c r="D26" s="53" t="s">
        <v>59</v>
      </c>
      <c r="E26" s="53">
        <v>2019</v>
      </c>
      <c r="F26" s="1"/>
    </row>
    <row r="27" spans="1:6" ht="14.25" customHeight="1" x14ac:dyDescent="0.35">
      <c r="A27" s="1"/>
      <c r="B27" s="51" t="s">
        <v>32</v>
      </c>
      <c r="C27" s="78">
        <f>VLOOKUP(B27,'Raw 1.1.4'!$A$2:$B$230,2,0)</f>
        <v>31.2</v>
      </c>
      <c r="D27" s="53" t="s">
        <v>59</v>
      </c>
      <c r="E27" s="53">
        <v>2019</v>
      </c>
      <c r="F27" s="1"/>
    </row>
    <row r="28" spans="1:6" ht="14.25" customHeight="1" x14ac:dyDescent="0.35">
      <c r="A28" s="1"/>
      <c r="B28" s="51" t="s">
        <v>33</v>
      </c>
      <c r="C28" s="78">
        <f>VLOOKUP(B28,'Raw 1.1.4'!$A$2:$B$230,2,0)</f>
        <v>36.299999999999997</v>
      </c>
      <c r="D28" s="53" t="s">
        <v>59</v>
      </c>
      <c r="E28" s="53">
        <v>2019</v>
      </c>
      <c r="F28" s="1"/>
    </row>
    <row r="29" spans="1:6" ht="14.25" customHeight="1" x14ac:dyDescent="0.35">
      <c r="A29" s="1"/>
      <c r="B29" s="51" t="s">
        <v>34</v>
      </c>
      <c r="C29" s="78">
        <f>VLOOKUP(B29,'Raw 1.1.4'!$A$2:$B$230,2,0)</f>
        <v>36.299999999999997</v>
      </c>
      <c r="D29" s="53" t="s">
        <v>59</v>
      </c>
      <c r="E29" s="53">
        <v>2019</v>
      </c>
      <c r="F29" s="1"/>
    </row>
    <row r="30" spans="1:6" ht="14.25" customHeight="1" x14ac:dyDescent="0.35">
      <c r="A30" s="1"/>
      <c r="B30" s="51" t="s">
        <v>35</v>
      </c>
      <c r="C30" s="78">
        <f>VLOOKUP(B30,'Raw 1.1.4'!$A$2:$B$230,2,0)</f>
        <v>36.299999999999997</v>
      </c>
      <c r="D30" s="53" t="s">
        <v>59</v>
      </c>
      <c r="E30" s="53">
        <v>2019</v>
      </c>
      <c r="F30" s="1"/>
    </row>
    <row r="31" spans="1:6" ht="14.25" customHeight="1" x14ac:dyDescent="0.35">
      <c r="A31" s="1"/>
      <c r="B31" s="51" t="s">
        <v>36</v>
      </c>
      <c r="C31" s="78">
        <f>VLOOKUP(B31,'Raw 1.1.4'!$A$2:$B$230,2,0)</f>
        <v>36.299999999999997</v>
      </c>
      <c r="D31" s="53" t="s">
        <v>59</v>
      </c>
      <c r="E31" s="53">
        <v>2019</v>
      </c>
      <c r="F31" s="1"/>
    </row>
    <row r="32" spans="1:6" ht="14.25" customHeight="1" x14ac:dyDescent="0.35">
      <c r="A32" s="1"/>
      <c r="B32" s="51" t="s">
        <v>37</v>
      </c>
      <c r="C32" s="78">
        <f>VLOOKUP(B32,'Raw 1.1.4'!$A$2:$B$230,2,0)</f>
        <v>47.4</v>
      </c>
      <c r="D32" s="53" t="s">
        <v>59</v>
      </c>
      <c r="E32" s="53">
        <v>2019</v>
      </c>
      <c r="F32" s="1"/>
    </row>
    <row r="33" spans="1:6" ht="14.25" customHeight="1" x14ac:dyDescent="0.35">
      <c r="A33" s="1"/>
      <c r="B33" s="51" t="s">
        <v>38</v>
      </c>
      <c r="C33" s="78">
        <f>VLOOKUP(B33,'Raw 1.1.4'!$A$2:$B$230,2,0)</f>
        <v>36.299999999999997</v>
      </c>
      <c r="D33" s="53" t="s">
        <v>59</v>
      </c>
      <c r="E33" s="53">
        <v>2019</v>
      </c>
      <c r="F33" s="1"/>
    </row>
    <row r="34" spans="1:6" ht="14.25" customHeight="1" x14ac:dyDescent="0.35">
      <c r="A34" s="1"/>
      <c r="B34" s="51" t="s">
        <v>39</v>
      </c>
      <c r="C34" s="78">
        <f>VLOOKUP(B34,'Raw 1.1.4'!$A$2:$B$230,2,0)</f>
        <v>42.2</v>
      </c>
      <c r="D34" s="53" t="s">
        <v>59</v>
      </c>
      <c r="E34" s="53">
        <v>2019</v>
      </c>
      <c r="F34" s="1"/>
    </row>
    <row r="35" spans="1:6" ht="14.25" customHeight="1" x14ac:dyDescent="0.35">
      <c r="A35" s="1"/>
      <c r="B35" s="51" t="s">
        <v>40</v>
      </c>
      <c r="C35" s="78">
        <f>VLOOKUP(B35,'Raw 1.1.4'!$A$2:$B$230,2,0)</f>
        <v>43.6</v>
      </c>
      <c r="D35" s="53" t="s">
        <v>59</v>
      </c>
      <c r="E35" s="53">
        <v>2019</v>
      </c>
      <c r="F35" s="1"/>
    </row>
    <row r="36" spans="1:6" ht="14.25" customHeight="1" x14ac:dyDescent="0.35">
      <c r="A36" s="1"/>
      <c r="B36" s="51" t="s">
        <v>41</v>
      </c>
      <c r="C36" s="78">
        <f>VLOOKUP(B36,'Raw 1.1.4'!$A$2:$B$230,2,0)</f>
        <v>20.7</v>
      </c>
      <c r="D36" s="53" t="s">
        <v>59</v>
      </c>
      <c r="E36" s="53">
        <v>2019</v>
      </c>
      <c r="F36" s="1"/>
    </row>
    <row r="37" spans="1:6" ht="14.25" customHeight="1" x14ac:dyDescent="0.35">
      <c r="A37" s="1"/>
      <c r="B37" s="51" t="s">
        <v>42</v>
      </c>
      <c r="C37" s="78">
        <f>VLOOKUP(B37,'Raw 1.1.4'!$A$2:$B$230,2,0)</f>
        <v>24.3</v>
      </c>
      <c r="D37" s="53" t="s">
        <v>59</v>
      </c>
      <c r="E37" s="53">
        <v>2019</v>
      </c>
      <c r="F37" s="1"/>
    </row>
    <row r="38" spans="1:6" ht="14.25" customHeight="1" x14ac:dyDescent="0.35">
      <c r="A38" s="1"/>
      <c r="B38" s="51" t="s">
        <v>43</v>
      </c>
      <c r="C38" s="78">
        <f>VLOOKUP(B38,'Raw 1.1.4'!$A$2:$B$230,2,0)</f>
        <v>36.299999999999997</v>
      </c>
      <c r="D38" s="53" t="s">
        <v>59</v>
      </c>
      <c r="E38" s="53">
        <v>2019</v>
      </c>
      <c r="F38" s="1"/>
    </row>
    <row r="39" spans="1:6" ht="14.25" customHeight="1" x14ac:dyDescent="0.35">
      <c r="A39" s="1"/>
      <c r="B39" s="51" t="s">
        <v>44</v>
      </c>
      <c r="C39" s="78">
        <f>VLOOKUP(B39,'Raw 1.1.4'!$A$2:$B$230,2,0)</f>
        <v>27.9</v>
      </c>
      <c r="D39" s="53" t="s">
        <v>59</v>
      </c>
      <c r="E39" s="53">
        <v>2019</v>
      </c>
      <c r="F39" s="1"/>
    </row>
    <row r="40" spans="1:6" ht="14.25" customHeight="1" x14ac:dyDescent="0.35">
      <c r="A40" s="1"/>
      <c r="B40" s="51" t="s">
        <v>45</v>
      </c>
      <c r="C40" s="78">
        <f>VLOOKUP(B40,'Raw 1.1.4'!$A$2:$B$230,2,0)</f>
        <v>36.299999999999997</v>
      </c>
      <c r="D40" s="53" t="s">
        <v>59</v>
      </c>
      <c r="E40" s="53">
        <v>2019</v>
      </c>
      <c r="F40" s="1"/>
    </row>
    <row r="41" spans="1:6" ht="14.25" customHeight="1" x14ac:dyDescent="0.35">
      <c r="A41" s="1"/>
      <c r="B41" s="51" t="s">
        <v>46</v>
      </c>
      <c r="C41" s="78">
        <f>VLOOKUP(B41,'Raw 1.1.4'!$A$2:$B$230,2,0)</f>
        <v>18.5</v>
      </c>
      <c r="D41" s="53" t="s">
        <v>59</v>
      </c>
      <c r="E41" s="53">
        <v>2019</v>
      </c>
      <c r="F41" s="1"/>
    </row>
    <row r="42" spans="1:6" ht="14.25" customHeight="1" x14ac:dyDescent="0.35">
      <c r="A42" s="1"/>
      <c r="B42" s="44"/>
      <c r="C42" s="44"/>
      <c r="D42" s="44"/>
      <c r="E42" s="44"/>
      <c r="F42" s="44"/>
    </row>
  </sheetData>
  <mergeCells count="8">
    <mergeCell ref="C7:E7"/>
    <mergeCell ref="C9:E9"/>
    <mergeCell ref="C11:E11"/>
    <mergeCell ref="C2:E2"/>
    <mergeCell ref="C3:E3"/>
    <mergeCell ref="C4:E4"/>
    <mergeCell ref="C5:E5"/>
    <mergeCell ref="C6:E6"/>
  </mergeCells>
  <hyperlinks>
    <hyperlink ref="C7" r:id="rId1" xr:uid="{00000000-0004-0000-0800-000000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Scorecard overview</vt:lpstr>
      <vt:lpstr>Indicator overview</vt:lpstr>
      <vt:lpstr>1.1.1</vt:lpstr>
      <vt:lpstr>Raw 1.1.1</vt:lpstr>
      <vt:lpstr>1.1.2</vt:lpstr>
      <vt:lpstr>Raw 1.1.2</vt:lpstr>
      <vt:lpstr>1.1.3</vt:lpstr>
      <vt:lpstr>Raw 1.1.3</vt:lpstr>
      <vt:lpstr>1.1.4</vt:lpstr>
      <vt:lpstr>Raw 1.1.4</vt:lpstr>
      <vt:lpstr>1.2</vt:lpstr>
      <vt:lpstr>1.3</vt:lpstr>
      <vt:lpstr>Raw 1.3</vt:lpstr>
      <vt:lpstr>2.1.1</vt:lpstr>
      <vt:lpstr>2.1.2</vt:lpstr>
      <vt:lpstr>2.1.3</vt:lpstr>
      <vt:lpstr>2.2.1</vt:lpstr>
      <vt:lpstr>2.2.2</vt:lpstr>
      <vt:lpstr>2.2.3</vt:lpstr>
      <vt:lpstr>2.3.1</vt:lpstr>
      <vt:lpstr>2.3.2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Elly Vaughan</dc:creator>
  <cp:lastModifiedBy>Bart</cp:lastModifiedBy>
  <dcterms:created xsi:type="dcterms:W3CDTF">2020-11-04T14:17:38Z</dcterms:created>
  <dcterms:modified xsi:type="dcterms:W3CDTF">2020-11-18T15:26:30Z</dcterms:modified>
</cp:coreProperties>
</file>