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https://d.docs.live.net/d545501a8cdb6051/Documents/HNL/PWS/PWS-scoreformulieren/"/>
    </mc:Choice>
  </mc:AlternateContent>
  <xr:revisionPtr revIDLastSave="512" documentId="8_{4A2C2921-58A5-724B-94A3-8EB453EEF0A6}" xr6:coauthVersionLast="47" xr6:coauthVersionMax="47" xr10:uidLastSave="{C0BD996F-4EE0-6845-899C-CDB0BD785BA9}"/>
  <bookViews>
    <workbookView xWindow="28800" yWindow="500" windowWidth="38400" windowHeight="21100" xr2:uid="{3859C2DA-BD7A-F146-82C8-8E3FBA55F492}"/>
  </bookViews>
  <sheets>
    <sheet name="Voorblad" sheetId="3" r:id="rId1"/>
    <sheet name="PvA (concept)" sheetId="5" r:id="rId2"/>
    <sheet name="PvA (10%)" sheetId="4" r:id="rId3"/>
    <sheet name="Conceptversie (30%)" sheetId="2" r:id="rId4"/>
    <sheet name="Eindversie (60%)" sheetId="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4" l="1"/>
  <c r="D30" i="4"/>
  <c r="D20" i="4"/>
  <c r="D6" i="4"/>
  <c r="D46" i="4" s="1"/>
  <c r="D38" i="5"/>
  <c r="D30" i="5"/>
  <c r="D20" i="5"/>
  <c r="D46" i="5" s="1"/>
  <c r="A77" i="5" s="1"/>
  <c r="D6" i="5"/>
  <c r="E27" i="1"/>
  <c r="A77" i="4" l="1"/>
  <c r="B1" i="5"/>
  <c r="C48" i="2" l="1"/>
  <c r="B2" i="5"/>
  <c r="A2" i="5"/>
  <c r="A2" i="1"/>
  <c r="A2" i="2"/>
  <c r="A2" i="4"/>
  <c r="B11" i="3" l="1"/>
  <c r="C68" i="1"/>
  <c r="D68" i="1"/>
  <c r="E64" i="1"/>
  <c r="B2" i="1"/>
  <c r="B1" i="1"/>
  <c r="C16" i="3"/>
  <c r="B5" i="1"/>
  <c r="B4" i="1"/>
  <c r="B2" i="2"/>
  <c r="B1" i="2"/>
  <c r="B2" i="4"/>
  <c r="B1" i="4"/>
  <c r="B12" i="3" l="1"/>
  <c r="C12" i="3" s="1"/>
  <c r="A85" i="2"/>
  <c r="B13" i="3" s="1"/>
  <c r="C13" i="3" s="1"/>
  <c r="E68" i="1" l="1"/>
  <c r="A101" i="1" s="1"/>
  <c r="B14" i="3" s="1"/>
  <c r="C14" i="3" s="1"/>
  <c r="C15" i="3" s="1"/>
  <c r="C17" i="3" s="1"/>
</calcChain>
</file>

<file path=xl/sharedStrings.xml><?xml version="1.0" encoding="utf-8"?>
<sst xmlns="http://schemas.openxmlformats.org/spreadsheetml/2006/main" count="234" uniqueCount="135">
  <si>
    <t>Beoordelingsaspecten</t>
  </si>
  <si>
    <t>Feedback/afspraken</t>
  </si>
  <si>
    <t>Proces (weging: 15%):</t>
  </si>
  <si>
    <t>Eigen initiatief, verantwoordelijkheid en samenwerking (weging: 7,5%):</t>
  </si>
  <si>
    <r>
      <t>-</t>
    </r>
    <r>
      <rPr>
        <sz val="7"/>
        <color theme="1"/>
        <rFont val="Times New Roman"/>
        <family val="1"/>
      </rPr>
      <t xml:space="preserve">     </t>
    </r>
    <r>
      <rPr>
        <sz val="12"/>
        <color theme="1"/>
        <rFont val="Times New Roman"/>
        <family val="1"/>
      </rPr>
      <t>Neemt een afwachtende houding aan, komt niet of slecht voorbereid naar contactmomenten met de begeleider. Reageert niet of matig. Komt afspraken niet of matig na en is niet of nauwelijks open in de communicatie. cijfer: van 1-5.</t>
    </r>
  </si>
  <si>
    <r>
      <t>-</t>
    </r>
    <r>
      <rPr>
        <sz val="7"/>
        <color theme="1"/>
        <rFont val="Times New Roman"/>
        <family val="1"/>
      </rPr>
      <t xml:space="preserve">     </t>
    </r>
    <r>
      <rPr>
        <sz val="12"/>
        <color theme="1"/>
        <rFont val="Times New Roman"/>
        <family val="1"/>
      </rPr>
      <t>Neemt deels initiatieven, maar stelt zich soms afwachtend op, geeft weinig signalen af als het niet goed gaat. Komt afspraken meestal na en is redelijk open in de communicatie. cijfer: 6-7.</t>
    </r>
  </si>
  <si>
    <r>
      <t>-</t>
    </r>
    <r>
      <rPr>
        <sz val="7"/>
        <color theme="1"/>
        <rFont val="Times New Roman"/>
        <family val="1"/>
      </rPr>
      <t xml:space="preserve">     </t>
    </r>
    <r>
      <rPr>
        <sz val="12"/>
        <color theme="1"/>
        <rFont val="Times New Roman"/>
        <family val="1"/>
      </rPr>
      <t>Neemt in alle fasen zelf initiatieven en verantwoordelijkheid, geeft zelf signalen af als het niet goed gaat en draagt oplossingen aan. Komt afspraken na en is open in de communicatie. cijfer: 7-8.</t>
    </r>
  </si>
  <si>
    <r>
      <t>-</t>
    </r>
    <r>
      <rPr>
        <sz val="7"/>
        <color theme="1"/>
        <rFont val="Times New Roman"/>
        <family val="1"/>
      </rPr>
      <t xml:space="preserve">     </t>
    </r>
    <r>
      <rPr>
        <sz val="12"/>
        <color theme="1"/>
        <rFont val="Times New Roman"/>
        <family val="1"/>
      </rPr>
      <t>Neemt in alle fasen initiatieven, de begeleider hoeft nauwelijks te sturen. Komt afspraken na, is open in de communicatie en houdt goed rekening met medeleerling en begeleider(s). cijfer: 9-10.</t>
    </r>
  </si>
  <si>
    <t>Reflectie op het proces en logboek (weging:7,5%):</t>
  </si>
  <si>
    <r>
      <t>-</t>
    </r>
    <r>
      <rPr>
        <sz val="7"/>
        <color theme="1"/>
        <rFont val="Times New Roman"/>
        <family val="1"/>
      </rPr>
      <t xml:space="preserve">     </t>
    </r>
    <r>
      <rPr>
        <sz val="12"/>
        <color theme="1"/>
        <rFont val="Times New Roman"/>
        <family val="1"/>
      </rPr>
      <t>Het logboek ontbreekt of is weinig zeggend ingevuld. cijfer: 1-5.</t>
    </r>
  </si>
  <si>
    <r>
      <t>-</t>
    </r>
    <r>
      <rPr>
        <sz val="7"/>
        <color theme="1"/>
        <rFont val="Times New Roman"/>
        <family val="1"/>
      </rPr>
      <t xml:space="preserve">     </t>
    </r>
    <r>
      <rPr>
        <sz val="12"/>
        <color theme="1"/>
        <rFont val="Times New Roman"/>
        <family val="1"/>
      </rPr>
      <t>Het logboek is aanwezig, er is enige reflectie aanwezig op de eigen aanpak, maar die gaat niet veel verder dan de feitelijke vastlegging. cijfer: 6-7.</t>
    </r>
  </si>
  <si>
    <r>
      <t>-</t>
    </r>
    <r>
      <rPr>
        <sz val="7"/>
        <color theme="1"/>
        <rFont val="Times New Roman"/>
        <family val="1"/>
      </rPr>
      <t xml:space="preserve">     </t>
    </r>
    <r>
      <rPr>
        <sz val="12"/>
        <color theme="1"/>
        <rFont val="Times New Roman"/>
        <family val="1"/>
      </rPr>
      <t>Het logboek is aanwezig, er is een beknopte, maar goede reflectie op het eigen leren, die verder gaat dan beschrijven en bevat ook een analyse van het eigen functioneren. cijfer: 8-10</t>
    </r>
  </si>
  <si>
    <t>Consistentie en helderheid in opzet waarbij sprake is van inleiding (motivatie, aanpak), een hoofddeel en een conclusie (samenvatting, onderbouwd antwoord op hoofd- en deelvragen, daarmee samenhangende vooruitblik).(weging: 17,5%):</t>
  </si>
  <si>
    <r>
      <t>-</t>
    </r>
    <r>
      <rPr>
        <sz val="7"/>
        <color theme="1"/>
        <rFont val="Times New Roman"/>
        <family val="1"/>
      </rPr>
      <t xml:space="preserve">     </t>
    </r>
    <r>
      <rPr>
        <sz val="12"/>
        <color theme="1"/>
        <rFont val="Times New Roman"/>
        <family val="1"/>
      </rPr>
      <t>Delen ontbreken en/of vertonen weinig of geen samenhang en/of vertonen een behoorlijke onevenwichtigheid. Een slordig en onduidelijk gebruik van illustraties, tabellen en grafieken. De onderzoeksmethode/-opzet is nauwelijks of niet verantwoord. cijfer: 1-5.</t>
    </r>
  </si>
  <si>
    <r>
      <t>-</t>
    </r>
    <r>
      <rPr>
        <sz val="7"/>
        <color theme="1"/>
        <rFont val="Times New Roman"/>
        <family val="1"/>
      </rPr>
      <t xml:space="preserve">     </t>
    </r>
    <r>
      <rPr>
        <sz val="12"/>
        <color theme="1"/>
        <rFont val="Times New Roman"/>
        <family val="1"/>
      </rPr>
      <t>Alle onderdelen zijn aanwezig en vertonen een redelijke samenhang (inleiding en conclusie sporen met elkaar en het hoofddeel leidt tot een conclusie). Illustraties, tabellen en grafieken zijn tamelijk helder in relatie met het betoog. De onderzoeksmethode/-opzet is enigszins verantwoord. cijfer: 6-7.</t>
    </r>
  </si>
  <si>
    <r>
      <t>-</t>
    </r>
    <r>
      <rPr>
        <sz val="7"/>
        <color theme="1"/>
        <rFont val="Times New Roman"/>
        <family val="1"/>
      </rPr>
      <t xml:space="preserve">     </t>
    </r>
    <r>
      <rPr>
        <sz val="12"/>
        <color theme="1"/>
        <rFont val="Times New Roman"/>
        <family val="1"/>
      </rPr>
      <t xml:space="preserve"> Alle onderdelen zijn aanwezig en vertonen een goede samenhang (inleiding en conclusie sporen met elkaar en het hoofddeel leidt tot een conclusie), er is weinig overbodige informatie. Illustraties, tabellen en grafieken zijn helder verzorgd en hebben een duidelijke relatie met het betoog en worden goed geïnterpreteerd. De onderzoeksmethode/-opzet is zeer goed verantwoord. cijfer: 7-8</t>
    </r>
  </si>
  <si>
    <r>
      <t>-</t>
    </r>
    <r>
      <rPr>
        <sz val="7"/>
        <color theme="1"/>
        <rFont val="Times New Roman"/>
        <family val="1"/>
      </rPr>
      <t xml:space="preserve">     </t>
    </r>
    <r>
      <rPr>
        <sz val="12"/>
        <color theme="1"/>
        <rFont val="Times New Roman"/>
        <family val="1"/>
      </rPr>
      <t>Alle onderdelen zijn aanwezig en vertonen een goede samenhang (inleiding en conclusie sporen met elkaar en het hoofddeel leidt tot een conclusie), er is geen overbodige informatie. Illustraties, tabellen en grafieken zijn goed verzorgd en hebben een bijzonder duidelijke relatie met het betoog en worden zeer goed geïnterpreteerd. De onderzoeksmethode/-opzet is zeer goed verantwoord. cijfer: 9-10.</t>
    </r>
  </si>
  <si>
    <t>Denkniveau: beschrijving / analyse / evaluatie met een eigen, onderbouwde mening (weging: 17,5%):</t>
  </si>
  <si>
    <r>
      <t>-</t>
    </r>
    <r>
      <rPr>
        <sz val="7"/>
        <color theme="1"/>
        <rFont val="Times New Roman"/>
        <family val="1"/>
      </rPr>
      <t xml:space="preserve">       </t>
    </r>
    <r>
      <rPr>
        <sz val="12"/>
        <color theme="1"/>
        <rFont val="Times New Roman"/>
        <family val="1"/>
      </rPr>
      <t>Beschrijving, analyse en/of evaluatie ontbreken of zijn van onvoldoende kwaliteit. cijfer: 1-5.</t>
    </r>
  </si>
  <si>
    <r>
      <t>-</t>
    </r>
    <r>
      <rPr>
        <sz val="7"/>
        <color theme="1"/>
        <rFont val="Times New Roman"/>
        <family val="1"/>
      </rPr>
      <t xml:space="preserve">       </t>
    </r>
    <r>
      <rPr>
        <sz val="12"/>
        <color theme="1"/>
        <rFont val="Times New Roman"/>
        <family val="1"/>
      </rPr>
      <t>Voornamelijk juiste beschrijving, summiere analyse en evaluatie. cijfer: 6-7.</t>
    </r>
  </si>
  <si>
    <r>
      <t>-</t>
    </r>
    <r>
      <rPr>
        <sz val="7"/>
        <color theme="1"/>
        <rFont val="Times New Roman"/>
        <family val="1"/>
      </rPr>
      <t xml:space="preserve">       </t>
    </r>
    <r>
      <rPr>
        <sz val="12"/>
        <color theme="1"/>
        <rFont val="Times New Roman"/>
        <family val="1"/>
      </rPr>
      <t>Goede verhouding tussen beschrijving, analyse en evaluatie en deze zijn alle drie van goede kwaliteit. cijfer: 7-8.</t>
    </r>
  </si>
  <si>
    <r>
      <t>-</t>
    </r>
    <r>
      <rPr>
        <sz val="7"/>
        <color theme="1"/>
        <rFont val="Times New Roman"/>
        <family val="1"/>
      </rPr>
      <t xml:space="preserve">       </t>
    </r>
    <r>
      <rPr>
        <sz val="12"/>
        <color theme="1"/>
        <rFont val="Times New Roman"/>
        <family val="1"/>
      </rPr>
      <t>Uitstekende verhouding tussen beschrijving, analyse en evaluatie en deze zijn alle drie van uitmuntende kwaliteit. cijfer: 9 -10</t>
    </r>
  </si>
  <si>
    <t>Bronnengebruik en controleerbaarheid van bronnen. (weging: 17,5%):</t>
  </si>
  <si>
    <r>
      <t>-</t>
    </r>
    <r>
      <rPr>
        <sz val="7"/>
        <color theme="1"/>
        <rFont val="Times New Roman"/>
        <family val="1"/>
      </rPr>
      <t xml:space="preserve">     </t>
    </r>
    <r>
      <rPr>
        <sz val="12"/>
        <color theme="1"/>
        <rFont val="Times New Roman"/>
        <family val="1"/>
      </rPr>
      <t>Er zijn voornamelijk oppervlakkige bronnen gebruikt, zoals Wikipedia en eenvoudige scholierensites. Er is weinig tot geen gebruik gemaakt van parafraseren, citeren en samenvatten van bronnen in het verslag. De lijst met bronnen, de bronvermeldingen volgens APA-richtlijn ontbreken en/of zijn niet correct en/of onduidelijk. cijfer: 1-5.</t>
    </r>
  </si>
  <si>
    <r>
      <t>-</t>
    </r>
    <r>
      <rPr>
        <sz val="7"/>
        <color theme="1"/>
        <rFont val="Times New Roman"/>
        <family val="1"/>
      </rPr>
      <t xml:space="preserve">     </t>
    </r>
    <r>
      <rPr>
        <sz val="12"/>
        <color theme="1"/>
        <rFont val="Times New Roman"/>
        <family val="1"/>
      </rPr>
      <t>Er is, naast encyclopedische kennis, een paar relevante populairwetenschappelijke bronnen gebruikt. Er is gebruik gemaakt van parafraseren, citeren en samenvatten van bronnen in het verslag. De lijst met bronnen en de bronvermeldingen zijn volgens APA-richtlijn redelijk correct en duidelijk. cijfer: 6-7.</t>
    </r>
  </si>
  <si>
    <r>
      <t>-</t>
    </r>
    <r>
      <rPr>
        <sz val="7"/>
        <color theme="1"/>
        <rFont val="Times New Roman"/>
        <family val="1"/>
      </rPr>
      <t xml:space="preserve">     </t>
    </r>
    <r>
      <rPr>
        <sz val="12"/>
        <color theme="1"/>
        <rFont val="Times New Roman"/>
        <family val="1"/>
      </rPr>
      <t>Er is, naast encyclopedische kennis, een paar relevante populairwetenschappelijke bronnen, maar ook een goede secundaire bron van wetenschappelijk niveau gebruikt. Er is voornamelijk gebruik gemaakt van parafraseren, citeren en samenvatten van bronnen in het verslag. De lijst met bronnen en de bronvermeldingen zijn volgens APA-richtlijn correct en duidelijk. cijfer: 7-8</t>
    </r>
  </si>
  <si>
    <r>
      <t>-</t>
    </r>
    <r>
      <rPr>
        <sz val="7"/>
        <color theme="1"/>
        <rFont val="Times New Roman"/>
        <family val="1"/>
      </rPr>
      <t xml:space="preserve">     </t>
    </r>
    <r>
      <rPr>
        <sz val="12"/>
        <color theme="1"/>
        <rFont val="Times New Roman"/>
        <family val="1"/>
      </rPr>
      <t>Er is meerdere relevante primaire en secundaire wetenschappelijke werken gebruikt. Er is enkel gebruik gemaakt van parafraseren, citeren en samenvatten van bronnen in het verslag. De lijst met bronnen en de bronvermeldingen zijn volgens APA-richtlijn correct en duidelijk. cijfer: 9-10.</t>
    </r>
  </si>
  <si>
    <t>Originaliteit (weging: 7,5%):</t>
  </si>
  <si>
    <r>
      <t>-</t>
    </r>
    <r>
      <rPr>
        <sz val="7"/>
        <color theme="1"/>
        <rFont val="Times New Roman"/>
        <family val="1"/>
      </rPr>
      <t xml:space="preserve">         </t>
    </r>
    <r>
      <rPr>
        <sz val="12"/>
        <color theme="1"/>
        <rFont val="Times New Roman"/>
        <family val="1"/>
      </rPr>
      <t>Er is sprake van een grote mate van knip- en plakwerk. cijfer: 1-5.</t>
    </r>
  </si>
  <si>
    <r>
      <t>-</t>
    </r>
    <r>
      <rPr>
        <sz val="7"/>
        <color theme="1"/>
        <rFont val="Times New Roman"/>
        <family val="1"/>
      </rPr>
      <t xml:space="preserve">         </t>
    </r>
    <r>
      <rPr>
        <sz val="12"/>
        <color theme="1"/>
        <rFont val="Times New Roman"/>
        <family val="1"/>
      </rPr>
      <t>Er is een weinig originele vraagstelling en/of aanpak en er is een redelijke mate van ‘eigen werk’, maar her en der neigt het nog naar ‘herkauwen’ van bestaande analyse. cijfer: 6-7.</t>
    </r>
  </si>
  <si>
    <r>
      <t>-</t>
    </r>
    <r>
      <rPr>
        <sz val="7"/>
        <color theme="1"/>
        <rFont val="Times New Roman"/>
        <family val="1"/>
      </rPr>
      <t xml:space="preserve">         </t>
    </r>
    <r>
      <rPr>
        <sz val="12"/>
        <color theme="1"/>
        <rFont val="Times New Roman"/>
        <family val="1"/>
      </rPr>
      <t>Er is een originele vraagstelling en/of aanpak en er is duidelijk een grote mate van ‘eigen werk’. cijfer 7-8.</t>
    </r>
  </si>
  <si>
    <r>
      <t>-</t>
    </r>
    <r>
      <rPr>
        <sz val="7"/>
        <color theme="1"/>
        <rFont val="Times New Roman"/>
        <family val="1"/>
      </rPr>
      <t xml:space="preserve">         </t>
    </r>
    <r>
      <rPr>
        <sz val="12"/>
        <color theme="1"/>
        <rFont val="Times New Roman"/>
        <family val="1"/>
      </rPr>
      <t>Er is een bijzonder originele vraagstelling en/of aanpak en er is een zeer grote mate van ‘eigen werk’ met unieke resultaten tot gevolg. cijfer: 9 -10.</t>
    </r>
  </si>
  <si>
    <t>Presentatie schriftelijk (weging: 10%)</t>
  </si>
  <si>
    <t>Taalgebruik en verzorging (voorblad, inhoudsopgave, paginanummers, alinea-indeling, bladspiegel, mapje, lettertype):</t>
  </si>
  <si>
    <r>
      <t>-</t>
    </r>
    <r>
      <rPr>
        <sz val="7"/>
        <color theme="1"/>
        <rFont val="Times New Roman"/>
        <family val="1"/>
      </rPr>
      <t xml:space="preserve">     </t>
    </r>
    <r>
      <rPr>
        <sz val="12"/>
        <color theme="1"/>
        <rFont val="Times New Roman"/>
        <family val="1"/>
      </rPr>
      <t>Het taalgebruik is onduidelijk, er is sprake van redelijk wat stijl- en spelfouten, taalgebruik is weinig consistent (vaak het gevolg van knip- en plakwerk!). Er ontbreken meerdere onderdelen in de verzorging, de onderdelen zijn slordig of niet functioneel. cijfer: 1-5.</t>
    </r>
  </si>
  <si>
    <r>
      <t>-</t>
    </r>
    <r>
      <rPr>
        <sz val="7"/>
        <color theme="1"/>
        <rFont val="Times New Roman"/>
        <family val="1"/>
      </rPr>
      <t xml:space="preserve">     </t>
    </r>
    <r>
      <rPr>
        <sz val="12"/>
        <color theme="1"/>
        <rFont val="Times New Roman"/>
        <family val="1"/>
      </rPr>
      <t>Het taalgebruik is tamelijk helder, vertoont slechts weinig stijl- en spelfouten, vertoont een eigen stijl van de leerling, redelijke zinsbouw. Alle onderdelen van de verzorging zijn aanwezig en redelijk functioneel. cijfer: 6-7.</t>
    </r>
  </si>
  <si>
    <r>
      <t>-</t>
    </r>
    <r>
      <rPr>
        <sz val="7"/>
        <color theme="1"/>
        <rFont val="Times New Roman"/>
        <family val="1"/>
      </rPr>
      <t xml:space="preserve">     </t>
    </r>
    <r>
      <rPr>
        <sz val="12"/>
        <color theme="1"/>
        <rFont val="Times New Roman"/>
        <family val="1"/>
      </rPr>
      <t>Het taalgebruik is helder, vertoont vrijwel geen stijl- en spelfouten, vertoont een eigen stijl van de leerling, goede zinsbouw. Alle onderdelen van de verzorging zijn aanwezig en functioneel.    cijfer: 7-8.</t>
    </r>
  </si>
  <si>
    <r>
      <t>-</t>
    </r>
    <r>
      <rPr>
        <sz val="7"/>
        <color theme="1"/>
        <rFont val="Times New Roman"/>
        <family val="1"/>
      </rPr>
      <t xml:space="preserve">     </t>
    </r>
    <r>
      <rPr>
        <sz val="12"/>
        <color theme="1"/>
        <rFont val="Times New Roman"/>
        <family val="1"/>
      </rPr>
      <t>Het taalgebruik is helder, vertoont vrijwel geen stijl- en spelfouten, vertoont een eigen stijl van de leerling, goede zinsbouw. Alle onderdelen van de verzorging zijn aanwezig, functioneel en bijzonder fraai. cijfer: 9-10.</t>
    </r>
  </si>
  <si>
    <t>Overige opmerkingen:</t>
  </si>
  <si>
    <r>
      <t>-</t>
    </r>
    <r>
      <rPr>
        <sz val="7"/>
        <color theme="1"/>
        <rFont val="Times New Roman"/>
        <family val="1"/>
      </rPr>
      <t xml:space="preserve">       </t>
    </r>
    <r>
      <rPr>
        <b/>
        <sz val="12"/>
        <color theme="1"/>
        <rFont val="Times New Roman"/>
        <family val="1"/>
      </rPr>
      <t>Het becijferde conceptverslag met opmerkingen van je begeleider dient tezamen met je eindverslag te worden ingeleverd.</t>
    </r>
  </si>
  <si>
    <r>
      <t>I</t>
    </r>
    <r>
      <rPr>
        <b/>
        <sz val="14"/>
        <color rgb="FF000000"/>
        <rFont val="Times New Roman"/>
        <family val="1"/>
      </rPr>
      <t>nhoud (weging: 60%):</t>
    </r>
  </si>
  <si>
    <t>Presentatie mondeling (weging: 15%):</t>
  </si>
  <si>
    <t>Eindcijfer eindverslag (60% van totaalcijfer)</t>
  </si>
  <si>
    <t>Weeg de acht deelcijfers voor resp. proces (2x7,5%), inhoud (3x17,5% en 1x7,5%) en presentatie schriftelijk (1x10%), en presentatie mondeling (15%) en bereken het eindcijfer.</t>
  </si>
  <si>
    <r>
      <t>-</t>
    </r>
    <r>
      <rPr>
        <sz val="7"/>
        <color theme="1"/>
        <rFont val="Times New Roman"/>
        <family val="1"/>
      </rPr>
      <t xml:space="preserve">       </t>
    </r>
    <r>
      <rPr>
        <b/>
        <sz val="12"/>
        <color theme="1"/>
        <rFont val="Times New Roman"/>
        <family val="1"/>
      </rPr>
      <t>Je dient het eindverslag in tweevoud uitgeprint in te leveren bij je begeleider.</t>
    </r>
  </si>
  <si>
    <r>
      <t>-</t>
    </r>
    <r>
      <rPr>
        <sz val="7"/>
        <color theme="1"/>
        <rFont val="Times New Roman"/>
        <family val="1"/>
      </rPr>
      <t xml:space="preserve">       </t>
    </r>
    <r>
      <rPr>
        <b/>
        <sz val="12"/>
        <color theme="1"/>
        <rFont val="Times New Roman"/>
        <family val="1"/>
      </rPr>
      <t>Digitaal inleveren van eindverslag via de opdracht in Magister.</t>
    </r>
  </si>
  <si>
    <r>
      <t>-</t>
    </r>
    <r>
      <rPr>
        <sz val="7"/>
        <color theme="1"/>
        <rFont val="Times New Roman"/>
        <family val="1"/>
      </rPr>
      <t xml:space="preserve">       </t>
    </r>
    <r>
      <rPr>
        <b/>
        <sz val="12"/>
        <color theme="1"/>
        <rFont val="Times New Roman"/>
        <family val="1"/>
      </rPr>
      <t>Het becijferde plan van aanpak dient als bijlage te worden opgenomen in je eindverslag.</t>
    </r>
  </si>
  <si>
    <t>Score 1e correctie</t>
  </si>
  <si>
    <t>Score 2e correctie</t>
  </si>
  <si>
    <t>n.v.t</t>
  </si>
  <si>
    <t>Definitieve score (na overleg 1e en 2e corrector)</t>
  </si>
  <si>
    <t>Gemiddelde van de beoordelingen door V5-leerlingen en begeleider, volgens het Beoordelingsformulier Mondelinge Presentatie.</t>
  </si>
  <si>
    <t>Werkwijze 1e correctie:</t>
  </si>
  <si>
    <t>Werkwijze overleg 1e en 2e corrector voor het bepalen van de definitieve score:</t>
  </si>
  <si>
    <t>Werkwijze 2e correctie:</t>
  </si>
  <si>
    <r>
      <t xml:space="preserve">Vul de </t>
    </r>
    <r>
      <rPr>
        <b/>
        <sz val="12"/>
        <color theme="1"/>
        <rFont val="Calibri"/>
        <family val="2"/>
        <scheme val="minor"/>
      </rPr>
      <t>gele cellen</t>
    </r>
    <r>
      <rPr>
        <sz val="12"/>
        <color theme="1"/>
        <rFont val="Calibri"/>
        <family val="2"/>
        <scheme val="minor"/>
      </rPr>
      <t xml:space="preserve"> bij kolom</t>
    </r>
    <r>
      <rPr>
        <b/>
        <sz val="12"/>
        <color theme="1"/>
        <rFont val="Calibri"/>
        <family val="2"/>
        <scheme val="minor"/>
      </rPr>
      <t xml:space="preserve"> "feedback 1e/2e corrector" </t>
    </r>
    <r>
      <rPr>
        <sz val="12"/>
        <color theme="1"/>
        <rFont val="Calibri"/>
        <family val="2"/>
        <scheme val="minor"/>
      </rPr>
      <t>in</t>
    </r>
    <r>
      <rPr>
        <b/>
        <sz val="12"/>
        <color theme="1"/>
        <rFont val="Calibri"/>
        <family val="2"/>
        <scheme val="minor"/>
      </rPr>
      <t xml:space="preserve"> </t>
    </r>
    <r>
      <rPr>
        <sz val="12"/>
        <color theme="1"/>
        <rFont val="Calibri"/>
        <family val="2"/>
        <scheme val="minor"/>
      </rPr>
      <t>t.b.v. de nabespeking met de leerlingen (en overleg met 2e corrector).</t>
    </r>
  </si>
  <si>
    <r>
      <t>Vul de</t>
    </r>
    <r>
      <rPr>
        <b/>
        <sz val="12"/>
        <color theme="1"/>
        <rFont val="Calibri"/>
        <family val="2"/>
        <scheme val="minor"/>
      </rPr>
      <t xml:space="preserve"> gele cellen</t>
    </r>
    <r>
      <rPr>
        <sz val="12"/>
        <color theme="1"/>
        <rFont val="Calibri"/>
        <family val="2"/>
        <scheme val="minor"/>
      </rPr>
      <t xml:space="preserve"> bij kolom </t>
    </r>
    <r>
      <rPr>
        <b/>
        <sz val="12"/>
        <color theme="1"/>
        <rFont val="Calibri"/>
        <family val="2"/>
        <scheme val="minor"/>
      </rPr>
      <t>"score 1e correctie"</t>
    </r>
    <r>
      <rPr>
        <sz val="12"/>
        <color theme="1"/>
        <rFont val="Calibri"/>
        <family val="2"/>
        <scheme val="minor"/>
      </rPr>
      <t xml:space="preserve"> de cijfers per onderdeel in.</t>
    </r>
  </si>
  <si>
    <r>
      <t>Vul de</t>
    </r>
    <r>
      <rPr>
        <b/>
        <sz val="12"/>
        <color theme="1"/>
        <rFont val="Calibri"/>
        <family val="2"/>
        <scheme val="minor"/>
      </rPr>
      <t xml:space="preserve"> gele cellen</t>
    </r>
    <r>
      <rPr>
        <sz val="12"/>
        <color theme="1"/>
        <rFont val="Calibri"/>
        <family val="2"/>
        <scheme val="minor"/>
      </rPr>
      <t xml:space="preserve"> bij kolom </t>
    </r>
    <r>
      <rPr>
        <b/>
        <sz val="12"/>
        <color theme="1"/>
        <rFont val="Calibri"/>
        <family val="2"/>
        <scheme val="minor"/>
      </rPr>
      <t>"feedback 1e/2e corrector"</t>
    </r>
    <r>
      <rPr>
        <sz val="12"/>
        <color theme="1"/>
        <rFont val="Calibri"/>
        <family val="2"/>
        <scheme val="minor"/>
      </rPr>
      <t xml:space="preserve"> in t.b.v. de nabespeking met de leerlingen (en overleg met 1e corrector).</t>
    </r>
  </si>
  <si>
    <r>
      <t xml:space="preserve">Vul de </t>
    </r>
    <r>
      <rPr>
        <b/>
        <sz val="12"/>
        <color theme="1"/>
        <rFont val="Calibri"/>
        <family val="2"/>
        <scheme val="minor"/>
      </rPr>
      <t>rode cellen</t>
    </r>
    <r>
      <rPr>
        <sz val="12"/>
        <color theme="1"/>
        <rFont val="Calibri"/>
        <family val="2"/>
        <scheme val="minor"/>
      </rPr>
      <t xml:space="preserve"> bij kolom </t>
    </r>
    <r>
      <rPr>
        <b/>
        <sz val="12"/>
        <color theme="1"/>
        <rFont val="Calibri"/>
        <family val="2"/>
        <scheme val="minor"/>
      </rPr>
      <t>"score 2e correctie"</t>
    </r>
    <r>
      <rPr>
        <sz val="12"/>
        <color theme="1"/>
        <rFont val="Calibri"/>
        <family val="2"/>
        <scheme val="minor"/>
      </rPr>
      <t xml:space="preserve"> de cijfers per onderdeel in.</t>
    </r>
  </si>
  <si>
    <r>
      <t xml:space="preserve">Overleg per gegeven deelscore en vul samen de definitieve score in de groene cellen in bij kolom </t>
    </r>
    <r>
      <rPr>
        <b/>
        <sz val="12"/>
        <color theme="1"/>
        <rFont val="Calibri"/>
        <family val="2"/>
        <scheme val="minor"/>
      </rPr>
      <t>"definitieve score"</t>
    </r>
  </si>
  <si>
    <r>
      <t xml:space="preserve">Voeg de gegeven feedback door 2e corrector toe aan de feedback van de 1e corrector op het </t>
    </r>
    <r>
      <rPr>
        <b/>
        <sz val="12"/>
        <color theme="1"/>
        <rFont val="Calibri"/>
        <family val="2"/>
        <scheme val="minor"/>
      </rPr>
      <t>scoreformulier van de 1e corrector.</t>
    </r>
  </si>
  <si>
    <r>
      <t xml:space="preserve">Vul de </t>
    </r>
    <r>
      <rPr>
        <b/>
        <sz val="12"/>
        <color theme="1"/>
        <rFont val="Calibri"/>
        <family val="2"/>
        <scheme val="minor"/>
      </rPr>
      <t>rode cellen</t>
    </r>
    <r>
      <rPr>
        <sz val="12"/>
        <color theme="1"/>
        <rFont val="Calibri"/>
        <family val="2"/>
        <scheme val="minor"/>
      </rPr>
      <t xml:space="preserve"> bij kolom </t>
    </r>
    <r>
      <rPr>
        <b/>
        <sz val="12"/>
        <color theme="1"/>
        <rFont val="Calibri"/>
        <family val="2"/>
        <scheme val="minor"/>
      </rPr>
      <t>"score 2e correctie"</t>
    </r>
    <r>
      <rPr>
        <sz val="12"/>
        <color theme="1"/>
        <rFont val="Calibri"/>
        <family val="2"/>
        <scheme val="minor"/>
      </rPr>
      <t xml:space="preserve"> de cijfers per onderdeel in op het</t>
    </r>
    <r>
      <rPr>
        <b/>
        <sz val="12"/>
        <color theme="1"/>
        <rFont val="Calibri"/>
        <family val="2"/>
        <scheme val="minor"/>
      </rPr>
      <t xml:space="preserve"> scoreformulier van de 1e corrector.</t>
    </r>
  </si>
  <si>
    <t>Naam 1e corrector:</t>
  </si>
  <si>
    <t>Naam 2e corrector:</t>
  </si>
  <si>
    <t>Na(a)m(en) leerling(en):</t>
  </si>
  <si>
    <t>Werkwijze:</t>
  </si>
  <si>
    <t>Vul de kolom feedback/afspraken</t>
  </si>
  <si>
    <t>Vul in de gele cellen (kolom score) de cijfers per onderdeel in.</t>
  </si>
  <si>
    <t>Score</t>
  </si>
  <si>
    <r>
      <t>Eindcijfer</t>
    </r>
    <r>
      <rPr>
        <b/>
        <sz val="14"/>
        <color rgb="FF000000"/>
        <rFont val="Times New Roman"/>
        <family val="1"/>
      </rPr>
      <t xml:space="preserve"> conceptverslag (30% van totaalcijfer)</t>
    </r>
  </si>
  <si>
    <r>
      <t xml:space="preserve">Weeg de zeven deelcijfers voor resp. proces (2x7,5%), inhoud (3x17,5% en 1x7,5%) en presentatie schriftelijk (1x10%) en bereken het eindcijfer </t>
    </r>
    <r>
      <rPr>
        <b/>
        <sz val="12"/>
        <color theme="1"/>
        <rFont val="Times New Roman"/>
        <family val="1"/>
      </rPr>
      <t>(let op je deelt door 85(%) voor het berekenen van het cijfer aangezien de mondelinge presentatie alleen bij het eindverslag meetelt</t>
    </r>
    <r>
      <rPr>
        <sz val="12"/>
        <color theme="1"/>
        <rFont val="Times New Roman"/>
        <family val="1"/>
      </rPr>
      <t>.)</t>
    </r>
  </si>
  <si>
    <r>
      <t>-</t>
    </r>
    <r>
      <rPr>
        <sz val="7"/>
        <color theme="1"/>
        <rFont val="Times New Roman"/>
        <family val="1"/>
      </rPr>
      <t xml:space="preserve">       </t>
    </r>
    <r>
      <rPr>
        <b/>
        <sz val="12"/>
        <color theme="1"/>
        <rFont val="Times New Roman"/>
        <family val="1"/>
      </rPr>
      <t>Je dient het beoordeelde conceptverslag uitgeprint in te leveren bij je begeleider.</t>
    </r>
  </si>
  <si>
    <r>
      <t>-</t>
    </r>
    <r>
      <rPr>
        <sz val="7"/>
        <color theme="1"/>
        <rFont val="Times New Roman"/>
        <family val="1"/>
      </rPr>
      <t xml:space="preserve">       </t>
    </r>
    <r>
      <rPr>
        <b/>
        <sz val="12"/>
        <color theme="1"/>
        <rFont val="Times New Roman"/>
        <family val="1"/>
      </rPr>
      <t>Het becijferde plan van aanpak dient als bijlage te worden opgenomen in je conceptverslag en eindverslag.</t>
    </r>
  </si>
  <si>
    <t>Score (1/tm10)</t>
  </si>
  <si>
    <t>Deelscore</t>
  </si>
  <si>
    <t>Onderzoeksvraag, deelvragen en (eventuele) hypothese (weging 40%)</t>
  </si>
  <si>
    <t xml:space="preserve">Heeft het onderwerp/ontwerp en de daarbij behorende onderzoeksvraag een vakinhoudelijk niveau en juiste formulering dat past bij het schooltype? Denk hierbij aan: </t>
  </si>
  <si>
    <r>
      <t>-</t>
    </r>
    <r>
      <rPr>
        <sz val="7"/>
        <color theme="1"/>
        <rFont val="Times New Roman"/>
        <family val="1"/>
      </rPr>
      <t xml:space="preserve">        </t>
    </r>
    <r>
      <rPr>
        <sz val="10"/>
        <color theme="1"/>
        <rFont val="Times New Roman"/>
        <family val="1"/>
      </rPr>
      <t>duidelijkheid van de vraag</t>
    </r>
  </si>
  <si>
    <r>
      <t>-</t>
    </r>
    <r>
      <rPr>
        <sz val="7"/>
        <color theme="1"/>
        <rFont val="Times New Roman"/>
        <family val="1"/>
      </rPr>
      <t xml:space="preserve">        </t>
    </r>
    <r>
      <rPr>
        <sz val="10"/>
        <color theme="1"/>
        <rFont val="Times New Roman"/>
        <family val="1"/>
      </rPr>
      <t>inhoudelijke kwaliteit en diepgang</t>
    </r>
  </si>
  <si>
    <r>
      <t>-</t>
    </r>
    <r>
      <rPr>
        <sz val="7"/>
        <color theme="1"/>
        <rFont val="Times New Roman"/>
        <family val="1"/>
      </rPr>
      <t xml:space="preserve">        </t>
    </r>
    <r>
      <rPr>
        <sz val="10"/>
        <color theme="1"/>
        <rFont val="Times New Roman"/>
        <family val="1"/>
      </rPr>
      <t>afbakening en inperking</t>
    </r>
  </si>
  <si>
    <r>
      <t>-</t>
    </r>
    <r>
      <rPr>
        <sz val="7"/>
        <color theme="1"/>
        <rFont val="Times New Roman"/>
        <family val="1"/>
      </rPr>
      <t xml:space="preserve">        </t>
    </r>
    <r>
      <rPr>
        <sz val="10"/>
        <color theme="1"/>
        <rFont val="Times New Roman"/>
        <family val="1"/>
      </rPr>
      <t>originaliteit</t>
    </r>
  </si>
  <si>
    <t>Hebben de leerlingen de juiste deelvragen gesteld van een vakinhoudelijk niveau dat bij het schooltype past? Denk hierbij aan:</t>
  </si>
  <si>
    <r>
      <t>-</t>
    </r>
    <r>
      <rPr>
        <sz val="7"/>
        <color theme="1"/>
        <rFont val="Times New Roman"/>
        <family val="1"/>
      </rPr>
      <t xml:space="preserve">        </t>
    </r>
    <r>
      <rPr>
        <sz val="10"/>
        <color theme="1"/>
        <rFont val="Times New Roman"/>
        <family val="1"/>
      </rPr>
      <t>Leiden de antwoorden van de deelvragen tot beantwoording van de onderzoeksvraag</t>
    </r>
  </si>
  <si>
    <r>
      <t>-</t>
    </r>
    <r>
      <rPr>
        <sz val="7"/>
        <color theme="1"/>
        <rFont val="Times New Roman"/>
        <family val="1"/>
      </rPr>
      <t xml:space="preserve">        </t>
    </r>
    <r>
      <rPr>
        <sz val="10"/>
        <color theme="1"/>
        <rFont val="Times New Roman"/>
        <family val="1"/>
      </rPr>
      <t>Hebben de deelvragen voldoende diepgang</t>
    </r>
  </si>
  <si>
    <r>
      <t>-</t>
    </r>
    <r>
      <rPr>
        <sz val="7"/>
        <color theme="1"/>
        <rFont val="Times New Roman"/>
        <family val="1"/>
      </rPr>
      <t xml:space="preserve">        </t>
    </r>
    <r>
      <rPr>
        <sz val="10"/>
        <color theme="1"/>
        <rFont val="Times New Roman"/>
        <family val="1"/>
      </rPr>
      <t>Zijn de deelvragen juist en volledig geformuleerd</t>
    </r>
  </si>
  <si>
    <t xml:space="preserve">Heeft de leerling bij de onderzoeksvraag hypothesen opgesteld en/of verwachte uitkomsten of resultaten geformuleerd (indien mogelijk)? </t>
  </si>
  <si>
    <t>Te gebruiken informatie, bronnen, hulpmiddelen (weging 25%)</t>
  </si>
  <si>
    <t>Heeft de leerling een goed overzicht van geschikte informatiebronnen? Denk aan:</t>
  </si>
  <si>
    <r>
      <t>-</t>
    </r>
    <r>
      <rPr>
        <sz val="7"/>
        <color theme="1"/>
        <rFont val="Times New Roman"/>
        <family val="1"/>
      </rPr>
      <t xml:space="preserve">        </t>
    </r>
    <r>
      <rPr>
        <sz val="10"/>
        <color theme="1"/>
        <rFont val="Times New Roman"/>
        <family val="1"/>
      </rPr>
      <t>volledigheid en betrouwbaarheid van de informatiebronnen</t>
    </r>
  </si>
  <si>
    <r>
      <t>-</t>
    </r>
    <r>
      <rPr>
        <sz val="7"/>
        <color theme="1"/>
        <rFont val="Times New Roman"/>
        <family val="1"/>
      </rPr>
      <t xml:space="preserve">        </t>
    </r>
    <r>
      <rPr>
        <sz val="10"/>
        <color theme="1"/>
        <rFont val="Times New Roman"/>
        <family val="1"/>
      </rPr>
      <t>kwaliteit van de bronnen (wetenschappelijke literatuur)</t>
    </r>
  </si>
  <si>
    <r>
      <t>-</t>
    </r>
    <r>
      <rPr>
        <sz val="7"/>
        <color theme="1"/>
        <rFont val="Times New Roman"/>
        <family val="1"/>
      </rPr>
      <t xml:space="preserve">        </t>
    </r>
    <r>
      <rPr>
        <sz val="10"/>
        <color theme="1"/>
        <rFont val="Times New Roman"/>
        <family val="1"/>
      </rPr>
      <t>actualiteit van de bronnen</t>
    </r>
  </si>
  <si>
    <r>
      <t>-</t>
    </r>
    <r>
      <rPr>
        <sz val="7"/>
        <color theme="1"/>
        <rFont val="Times New Roman"/>
        <family val="1"/>
      </rPr>
      <t xml:space="preserve">        </t>
    </r>
    <r>
      <rPr>
        <sz val="10"/>
        <color theme="1"/>
        <rFont val="Times New Roman"/>
        <family val="1"/>
      </rPr>
      <t>variatie van de bronnen</t>
    </r>
  </si>
  <si>
    <r>
      <t>-</t>
    </r>
    <r>
      <rPr>
        <sz val="7"/>
        <color theme="1"/>
        <rFont val="Times New Roman"/>
        <family val="1"/>
      </rPr>
      <t xml:space="preserve">        </t>
    </r>
    <r>
      <rPr>
        <sz val="10"/>
        <color theme="1"/>
        <rFont val="Times New Roman"/>
        <family val="1"/>
      </rPr>
      <t>gebruik van APA-richtlijn voor bronvermelding toegepast</t>
    </r>
  </si>
  <si>
    <t>Onderzoeksmethode(n) en beknopte uitwerking onderzoeksopzet (weging 25%)</t>
  </si>
  <si>
    <t xml:space="preserve">Heeft de onderzoeksmethode en de daarbij behorende onderzoeksopzet een vakinhoudelijk niveau en voldoende diepgaande uitwerking dat past bij het schooltype? Denk hierbij aan: </t>
  </si>
  <si>
    <r>
      <t>-</t>
    </r>
    <r>
      <rPr>
        <sz val="7"/>
        <color theme="1"/>
        <rFont val="Times New Roman"/>
        <family val="1"/>
      </rPr>
      <t xml:space="preserve">        </t>
    </r>
    <r>
      <rPr>
        <sz val="10"/>
        <color theme="1"/>
        <rFont val="Times New Roman"/>
        <family val="1"/>
      </rPr>
      <t>soort onderzoek</t>
    </r>
  </si>
  <si>
    <r>
      <t>-</t>
    </r>
    <r>
      <rPr>
        <sz val="7"/>
        <color theme="1"/>
        <rFont val="Times New Roman"/>
        <family val="1"/>
      </rPr>
      <t xml:space="preserve">        </t>
    </r>
    <r>
      <rPr>
        <sz val="10"/>
        <color theme="1"/>
        <rFont val="Times New Roman"/>
        <family val="1"/>
      </rPr>
      <t>dataverzameling (o.a. is het verkrijgen realistisch/haalbaar)</t>
    </r>
  </si>
  <si>
    <r>
      <t>-</t>
    </r>
    <r>
      <rPr>
        <sz val="7"/>
        <color theme="1"/>
        <rFont val="Times New Roman"/>
        <family val="1"/>
      </rPr>
      <t xml:space="preserve">        </t>
    </r>
    <r>
      <rPr>
        <sz val="10"/>
        <color theme="1"/>
        <rFont val="Times New Roman"/>
        <family val="1"/>
      </rPr>
      <t>dataomschrijving</t>
    </r>
  </si>
  <si>
    <r>
      <t>-</t>
    </r>
    <r>
      <rPr>
        <sz val="7"/>
        <color theme="1"/>
        <rFont val="Times New Roman"/>
        <family val="1"/>
      </rPr>
      <t xml:space="preserve">        </t>
    </r>
    <r>
      <rPr>
        <sz val="10"/>
        <color theme="1"/>
        <rFont val="Times New Roman"/>
        <family val="1"/>
      </rPr>
      <t>analysemethode</t>
    </r>
  </si>
  <si>
    <r>
      <t>-</t>
    </r>
    <r>
      <rPr>
        <sz val="7"/>
        <color theme="1"/>
        <rFont val="Times New Roman"/>
        <family val="1"/>
      </rPr>
      <t xml:space="preserve">        </t>
    </r>
    <r>
      <rPr>
        <sz val="10"/>
        <color theme="1"/>
        <rFont val="Times New Roman"/>
        <family val="1"/>
      </rPr>
      <t>betrouwbaarheid, validiteit, herhaalbaarheid en generaliseerbaarheid</t>
    </r>
  </si>
  <si>
    <t>Taakverdeling, tijdsplan en logboek (weging 10%)</t>
  </si>
  <si>
    <t>Hebben de leerlingen een duidelijk en realistisch tijdsplan met taakverdeling en logboek gemaakt en is het werk haalbaar binnen de gestelde tijd? Denk aan:</t>
  </si>
  <si>
    <r>
      <t>-</t>
    </r>
    <r>
      <rPr>
        <sz val="7"/>
        <color theme="1"/>
        <rFont val="Times New Roman"/>
        <family val="1"/>
      </rPr>
      <t xml:space="preserve">        </t>
    </r>
    <r>
      <rPr>
        <sz val="10"/>
        <color theme="1"/>
        <rFont val="Times New Roman"/>
        <family val="1"/>
      </rPr>
      <t>noodzakelijke activiteiten genoemd</t>
    </r>
  </si>
  <si>
    <r>
      <t>-</t>
    </r>
    <r>
      <rPr>
        <sz val="7"/>
        <color theme="1"/>
        <rFont val="Times New Roman"/>
        <family val="1"/>
      </rPr>
      <t xml:space="preserve">        </t>
    </r>
    <r>
      <rPr>
        <sz val="10"/>
        <color theme="1"/>
        <rFont val="Times New Roman"/>
        <family val="1"/>
      </rPr>
      <t>logische volgorde van activiteiten</t>
    </r>
  </si>
  <si>
    <r>
      <t>-</t>
    </r>
    <r>
      <rPr>
        <sz val="7"/>
        <color theme="1"/>
        <rFont val="Times New Roman"/>
        <family val="1"/>
      </rPr>
      <t xml:space="preserve">        </t>
    </r>
    <r>
      <rPr>
        <sz val="10"/>
        <color theme="1"/>
        <rFont val="Times New Roman"/>
        <family val="1"/>
      </rPr>
      <t>realistische tijdplanning</t>
    </r>
  </si>
  <si>
    <r>
      <t>-</t>
    </r>
    <r>
      <rPr>
        <sz val="7"/>
        <color theme="1"/>
        <rFont val="Times New Roman"/>
        <family val="1"/>
      </rPr>
      <t xml:space="preserve">        </t>
    </r>
    <r>
      <rPr>
        <sz val="10"/>
        <color theme="1"/>
        <rFont val="Times New Roman"/>
        <family val="1"/>
      </rPr>
      <t>uitvoerbaarheid/haalbaarheid</t>
    </r>
  </si>
  <si>
    <r>
      <t>-</t>
    </r>
    <r>
      <rPr>
        <sz val="7"/>
        <color theme="1"/>
        <rFont val="Times New Roman"/>
        <family val="1"/>
      </rPr>
      <t xml:space="preserve">        </t>
    </r>
    <r>
      <rPr>
        <sz val="10"/>
        <color theme="1"/>
        <rFont val="Times New Roman"/>
        <family val="1"/>
      </rPr>
      <t>taakverdeling</t>
    </r>
  </si>
  <si>
    <r>
      <t>-</t>
    </r>
    <r>
      <rPr>
        <sz val="7"/>
        <color theme="1"/>
        <rFont val="Times New Roman"/>
        <family val="1"/>
      </rPr>
      <t xml:space="preserve">        </t>
    </r>
    <r>
      <rPr>
        <sz val="10"/>
        <color theme="1"/>
        <rFont val="Times New Roman"/>
        <family val="1"/>
      </rPr>
      <t>is er een begin gemaakt met het logboek?</t>
    </r>
  </si>
  <si>
    <t>Eindcijfer (10% van totaalcijfer)</t>
  </si>
  <si>
    <t>Het becijferde plan van aanpak dient als bijlage te worden opgenomen in je conceptverslag en eindverslag.</t>
  </si>
  <si>
    <t>Datum:</t>
  </si>
  <si>
    <t>Namen leerlingen:</t>
  </si>
  <si>
    <t>Cijfers:</t>
  </si>
  <si>
    <t>Deelcijfer</t>
  </si>
  <si>
    <t>Individueel cijfer</t>
  </si>
  <si>
    <t>1e corrector:</t>
  </si>
  <si>
    <t xml:space="preserve">2e corrector: </t>
  </si>
  <si>
    <t>Eindversie: Feedback 1e/2e corrector</t>
  </si>
  <si>
    <t>Het eindcijfer wordt automatisch berekend</t>
  </si>
  <si>
    <t>Het voorlopige eindcijfer (1e correctie) wordt automatisch berekend.</t>
  </si>
  <si>
    <t>Het voorlopige eindcijfer (2e correctie) wordt automatisch berekend.</t>
  </si>
  <si>
    <t>Het definitieve eindcijfer (definietieve socre) wordt automatisch berekend.</t>
  </si>
  <si>
    <t>Titel PWS</t>
  </si>
  <si>
    <t>PvA (concept)</t>
  </si>
  <si>
    <t>telt niet mee in eindcijfer</t>
  </si>
  <si>
    <t>Alleen de gekleurde vlakken invullen/wijzigen</t>
  </si>
  <si>
    <t>PvA (10%)</t>
  </si>
  <si>
    <t>Conceptversie (30%)</t>
  </si>
  <si>
    <t>Eindversie (60%)</t>
  </si>
  <si>
    <t>Vul enkel de gekleurde cellen! De overige cellen worden automatisch gevuld o.b.v. voorblad</t>
  </si>
  <si>
    <t>1: Eindcijfer in te vullen door begeleider in Excel-bestand op de PWS-sharepoint samen met eindtitel</t>
  </si>
  <si>
    <r>
      <t>Eindcijfer</t>
    </r>
    <r>
      <rPr>
        <b/>
        <vertAlign val="superscript"/>
        <sz val="12"/>
        <color theme="1"/>
        <rFont val="Calibri (Hoofdtekst)"/>
      </rPr>
      <t>1</t>
    </r>
  </si>
  <si>
    <r>
      <t>Bonus</t>
    </r>
    <r>
      <rPr>
        <vertAlign val="superscript"/>
        <sz val="12"/>
        <color theme="1"/>
        <rFont val="Calibri (Hoofdtekst)"/>
      </rPr>
      <t>2</t>
    </r>
  </si>
  <si>
    <t>Eindcijfer met eventuele bonus</t>
  </si>
  <si>
    <t>2: Wordt centraal toegevoegd aan het eindcijfer door coördinator in Excel-bestand op de PWS-sharepoint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</si>
</sst>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2"/>
      <color theme="1"/>
      <name val="Calibri"/>
      <family val="2"/>
      <scheme val="minor"/>
    </font>
    <font>
      <b/>
      <sz val="12"/>
      <color theme="1"/>
      <name val="Calibri"/>
      <family val="2"/>
      <scheme val="minor"/>
    </font>
    <font>
      <sz val="12"/>
      <color theme="1"/>
      <name val="Times New Roman"/>
      <family val="1"/>
    </font>
    <font>
      <b/>
      <sz val="12"/>
      <color theme="1"/>
      <name val="Times New Roman"/>
      <family val="1"/>
    </font>
    <font>
      <sz val="12"/>
      <color theme="1"/>
      <name val="Helvetica"/>
      <family val="2"/>
    </font>
    <font>
      <sz val="7"/>
      <color theme="1"/>
      <name val="Times New Roman"/>
      <family val="1"/>
    </font>
    <font>
      <b/>
      <sz val="14"/>
      <color theme="1"/>
      <name val="Times New Roman"/>
      <family val="1"/>
    </font>
    <font>
      <b/>
      <sz val="14"/>
      <color rgb="FF000000"/>
      <name val="Times New Roman"/>
      <family val="1"/>
    </font>
    <font>
      <sz val="14"/>
      <color theme="1"/>
      <name val="Times New Roman"/>
      <family val="1"/>
    </font>
    <font>
      <sz val="14"/>
      <color theme="1"/>
      <name val="Calibri"/>
      <family val="2"/>
      <scheme val="minor"/>
    </font>
    <font>
      <sz val="20"/>
      <color theme="1"/>
      <name val="Times New Roman"/>
      <family val="1"/>
    </font>
    <font>
      <sz val="28"/>
      <color theme="1"/>
      <name val="Times New Roman"/>
      <family val="1"/>
    </font>
    <font>
      <b/>
      <sz val="20"/>
      <color theme="1"/>
      <name val="Times New Roman"/>
      <family val="1"/>
    </font>
    <font>
      <b/>
      <sz val="10"/>
      <color theme="1"/>
      <name val="Times New Roman"/>
      <family val="1"/>
    </font>
    <font>
      <sz val="10"/>
      <color theme="1"/>
      <name val="Times New Roman"/>
      <family val="1"/>
    </font>
    <font>
      <sz val="10"/>
      <color theme="1"/>
      <name val="Helvetica"/>
      <family val="2"/>
    </font>
    <font>
      <vertAlign val="superscript"/>
      <sz val="12"/>
      <color theme="1"/>
      <name val="Calibri (Hoofdtekst)"/>
    </font>
    <font>
      <b/>
      <vertAlign val="superscript"/>
      <sz val="12"/>
      <color theme="1"/>
      <name val="Calibri (Hoofdtekst)"/>
    </font>
  </fonts>
  <fills count="7">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A64"/>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93">
    <xf numFmtId="0" fontId="0" fillId="0" borderId="0" xfId="0"/>
    <xf numFmtId="0" fontId="4" fillId="0" borderId="5" xfId="0" applyFont="1" applyBorder="1" applyAlignment="1">
      <alignment horizontal="left" vertical="center" wrapText="1" indent="2"/>
    </xf>
    <xf numFmtId="0" fontId="4" fillId="0" borderId="3" xfId="0" applyFont="1" applyBorder="1" applyAlignment="1">
      <alignment horizontal="left" vertical="center" wrapText="1" indent="2"/>
    </xf>
    <xf numFmtId="0" fontId="4" fillId="0" borderId="5" xfId="0" applyFont="1" applyBorder="1" applyAlignment="1">
      <alignment horizontal="left" vertical="center" wrapText="1" indent="4"/>
    </xf>
    <xf numFmtId="0" fontId="4" fillId="0" borderId="3" xfId="0" applyFont="1" applyBorder="1" applyAlignment="1">
      <alignment horizontal="left" vertical="center" wrapText="1" indent="4"/>
    </xf>
    <xf numFmtId="0" fontId="3" fillId="0" borderId="5" xfId="0" applyFont="1" applyBorder="1" applyAlignment="1">
      <alignment vertical="center" wrapText="1"/>
    </xf>
    <xf numFmtId="0" fontId="3" fillId="0" borderId="7" xfId="0" applyFont="1" applyBorder="1" applyAlignment="1">
      <alignment vertical="center" wrapText="1"/>
    </xf>
    <xf numFmtId="0" fontId="4" fillId="0" borderId="5" xfId="0" applyFont="1" applyBorder="1" applyAlignment="1">
      <alignment horizontal="left" vertical="center" wrapText="1" indent="3"/>
    </xf>
    <xf numFmtId="0" fontId="4" fillId="0" borderId="3" xfId="0" applyFont="1" applyBorder="1" applyAlignment="1">
      <alignment horizontal="left" vertical="center" wrapText="1" indent="3"/>
    </xf>
    <xf numFmtId="0" fontId="4" fillId="0" borderId="6" xfId="0" applyFont="1" applyBorder="1" applyAlignment="1">
      <alignment horizontal="left" vertical="center" wrapText="1" indent="4"/>
    </xf>
    <xf numFmtId="0" fontId="4" fillId="0" borderId="4" xfId="0" applyFont="1" applyBorder="1" applyAlignment="1">
      <alignment horizontal="left" vertical="center" wrapText="1" indent="4"/>
    </xf>
    <xf numFmtId="0" fontId="6" fillId="2" borderId="1" xfId="0" applyFont="1" applyFill="1" applyBorder="1" applyAlignment="1">
      <alignment vertical="center" wrapText="1"/>
    </xf>
    <xf numFmtId="0" fontId="9" fillId="0" borderId="0" xfId="0" applyFont="1"/>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8" fillId="3" borderId="4" xfId="0" applyFont="1" applyFill="1" applyBorder="1" applyAlignment="1">
      <alignment vertical="center" wrapText="1"/>
    </xf>
    <xf numFmtId="0" fontId="6" fillId="3" borderId="1" xfId="0" applyFont="1" applyFill="1" applyBorder="1" applyAlignment="1">
      <alignment vertical="center" wrapText="1"/>
    </xf>
    <xf numFmtId="0" fontId="7" fillId="3" borderId="2" xfId="0" applyFont="1" applyFill="1" applyBorder="1" applyAlignment="1">
      <alignment vertical="center" wrapText="1"/>
    </xf>
    <xf numFmtId="0" fontId="8" fillId="3" borderId="2" xfId="0" applyFont="1" applyFill="1" applyBorder="1" applyAlignment="1">
      <alignment vertical="center" wrapText="1"/>
    </xf>
    <xf numFmtId="0" fontId="7" fillId="2" borderId="2" xfId="0" applyFont="1" applyFill="1" applyBorder="1" applyAlignment="1">
      <alignment vertical="center" wrapText="1"/>
    </xf>
    <xf numFmtId="0" fontId="1" fillId="0" borderId="0" xfId="0" applyFont="1"/>
    <xf numFmtId="0" fontId="3" fillId="0" borderId="6" xfId="0" applyFont="1" applyBorder="1" applyAlignment="1">
      <alignment vertical="center" wrapText="1"/>
    </xf>
    <xf numFmtId="0" fontId="7"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1" xfId="0" applyFont="1" applyFill="1" applyBorder="1" applyAlignment="1">
      <alignment vertical="center" wrapText="1"/>
    </xf>
    <xf numFmtId="0" fontId="0" fillId="0" borderId="0" xfId="0" applyFill="1"/>
    <xf numFmtId="0" fontId="1" fillId="5" borderId="0" xfId="0" applyFont="1" applyFill="1"/>
    <xf numFmtId="0" fontId="8" fillId="2" borderId="2" xfId="0" applyFont="1" applyFill="1" applyBorder="1" applyAlignment="1">
      <alignment vertical="center" wrapText="1"/>
    </xf>
    <xf numFmtId="0" fontId="3" fillId="0" borderId="8" xfId="0" applyFont="1" applyBorder="1" applyAlignment="1">
      <alignment vertical="center" wrapText="1"/>
    </xf>
    <xf numFmtId="0" fontId="4" fillId="0" borderId="6" xfId="0" quotePrefix="1" applyFont="1" applyBorder="1" applyAlignment="1">
      <alignment horizontal="left" vertical="center" wrapText="1" indent="4"/>
    </xf>
    <xf numFmtId="0" fontId="1" fillId="0" borderId="0" xfId="0" applyFont="1" applyAlignment="1">
      <alignment horizontal="right"/>
    </xf>
    <xf numFmtId="0" fontId="0" fillId="4" borderId="0" xfId="0" applyFill="1"/>
    <xf numFmtId="0" fontId="13" fillId="2" borderId="1" xfId="0" applyFont="1" applyFill="1" applyBorder="1" applyAlignment="1">
      <alignment vertical="center" wrapText="1"/>
    </xf>
    <xf numFmtId="0" fontId="13" fillId="2" borderId="2" xfId="0" applyFont="1" applyFill="1" applyBorder="1" applyAlignment="1">
      <alignment vertical="center" wrapText="1"/>
    </xf>
    <xf numFmtId="0" fontId="13" fillId="3" borderId="3" xfId="0" applyFont="1" applyFill="1" applyBorder="1" applyAlignment="1">
      <alignment vertical="center" wrapText="1"/>
    </xf>
    <xf numFmtId="0" fontId="13" fillId="3" borderId="4" xfId="0" applyFont="1" applyFill="1" applyBorder="1" applyAlignment="1">
      <alignment vertical="center" wrapText="1"/>
    </xf>
    <xf numFmtId="0" fontId="14" fillId="0" borderId="5" xfId="0" applyFont="1" applyBorder="1" applyAlignment="1">
      <alignment vertical="center" wrapText="1"/>
    </xf>
    <xf numFmtId="0" fontId="15" fillId="0" borderId="5" xfId="0" applyFont="1" applyBorder="1" applyAlignment="1">
      <alignment horizontal="left" vertical="center" wrapText="1" indent="4"/>
    </xf>
    <xf numFmtId="0" fontId="14" fillId="0" borderId="3" xfId="0" applyFont="1" applyBorder="1" applyAlignment="1">
      <alignment vertical="center" wrapText="1"/>
    </xf>
    <xf numFmtId="0" fontId="15" fillId="0" borderId="3" xfId="0" applyFont="1" applyBorder="1" applyAlignment="1">
      <alignment horizontal="left" vertical="center" wrapText="1" indent="4"/>
    </xf>
    <xf numFmtId="0" fontId="1" fillId="0" borderId="0" xfId="0" applyFont="1" applyAlignment="1">
      <alignment horizontal="center"/>
    </xf>
    <xf numFmtId="0" fontId="0" fillId="0" borderId="0" xfId="0" quotePrefix="1" applyFill="1"/>
    <xf numFmtId="0" fontId="0" fillId="0" borderId="0" xfId="0" applyAlignment="1">
      <alignment horizontal="right"/>
    </xf>
    <xf numFmtId="164" fontId="0" fillId="0" borderId="0" xfId="0" applyNumberFormat="1"/>
    <xf numFmtId="0" fontId="13" fillId="0" borderId="9" xfId="0" applyFont="1" applyBorder="1" applyAlignment="1">
      <alignment vertical="center" wrapText="1"/>
    </xf>
    <xf numFmtId="0" fontId="13" fillId="0" borderId="10" xfId="0" applyFont="1" applyBorder="1" applyAlignment="1">
      <alignment vertical="center" wrapText="1"/>
    </xf>
    <xf numFmtId="0" fontId="0" fillId="0" borderId="0" xfId="0" applyFont="1"/>
    <xf numFmtId="0" fontId="13" fillId="3" borderId="1" xfId="0" applyFont="1" applyFill="1" applyBorder="1" applyAlignment="1">
      <alignment vertical="center" wrapText="1"/>
    </xf>
    <xf numFmtId="0" fontId="14" fillId="3" borderId="2" xfId="0" applyFont="1" applyFill="1" applyBorder="1" applyAlignment="1">
      <alignment vertical="center" wrapText="1"/>
    </xf>
    <xf numFmtId="0" fontId="13" fillId="0" borderId="7" xfId="0" applyFont="1" applyFill="1" applyBorder="1" applyAlignment="1">
      <alignment vertical="center" wrapText="1"/>
    </xf>
    <xf numFmtId="0" fontId="14" fillId="3" borderId="1" xfId="0" applyFont="1" applyFill="1" applyBorder="1" applyAlignment="1">
      <alignment vertical="center" wrapText="1"/>
    </xf>
    <xf numFmtId="0" fontId="0" fillId="6" borderId="0" xfId="0" quotePrefix="1" applyFill="1"/>
    <xf numFmtId="0" fontId="1" fillId="6" borderId="0" xfId="0" quotePrefix="1" applyFont="1" applyFill="1"/>
    <xf numFmtId="0" fontId="1" fillId="0" borderId="11" xfId="0" applyFont="1" applyBorder="1"/>
    <xf numFmtId="0" fontId="1" fillId="0" borderId="12" xfId="0" applyFont="1" applyBorder="1" applyAlignment="1">
      <alignment horizontal="center"/>
    </xf>
    <xf numFmtId="164" fontId="1" fillId="0" borderId="2" xfId="0" applyNumberFormat="1" applyFont="1" applyBorder="1" applyAlignment="1">
      <alignment horizontal="center"/>
    </xf>
    <xf numFmtId="164" fontId="0" fillId="0" borderId="0" xfId="0" applyNumberFormat="1" applyFont="1" applyAlignment="1">
      <alignment horizontal="center"/>
    </xf>
    <xf numFmtId="0" fontId="0" fillId="0" borderId="0" xfId="0" applyFont="1" applyFill="1" applyAlignment="1">
      <alignment horizontal="center"/>
    </xf>
    <xf numFmtId="0" fontId="0" fillId="0" borderId="0" xfId="0" quotePrefix="1"/>
    <xf numFmtId="49" fontId="0" fillId="0" borderId="0" xfId="0" applyNumberFormat="1"/>
    <xf numFmtId="164" fontId="0" fillId="0" borderId="0" xfId="0" applyNumberFormat="1" applyAlignment="1">
      <alignment horizontal="center"/>
    </xf>
    <xf numFmtId="0" fontId="13" fillId="0" borderId="7"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vertical="center" wrapText="1"/>
    </xf>
    <xf numFmtId="164" fontId="12" fillId="0" borderId="7" xfId="0" applyNumberFormat="1" applyFont="1" applyBorder="1" applyAlignment="1">
      <alignment vertical="center" wrapText="1"/>
    </xf>
    <xf numFmtId="164" fontId="12" fillId="0" borderId="5" xfId="0" applyNumberFormat="1" applyFont="1" applyBorder="1" applyAlignment="1">
      <alignment vertical="center" wrapText="1"/>
    </xf>
    <xf numFmtId="164" fontId="12" fillId="0" borderId="3" xfId="0" applyNumberFormat="1" applyFont="1" applyBorder="1" applyAlignment="1">
      <alignment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10" fillId="0" borderId="7" xfId="0" applyFont="1" applyBorder="1" applyAlignment="1">
      <alignment vertical="center" wrapText="1"/>
    </xf>
    <xf numFmtId="0" fontId="10" fillId="0" borderId="5" xfId="0" applyFont="1" applyBorder="1" applyAlignment="1">
      <alignment vertical="center"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164" fontId="10" fillId="0" borderId="7" xfId="0" applyNumberFormat="1" applyFont="1" applyBorder="1" applyAlignment="1">
      <alignment horizontal="center" vertical="center" wrapText="1"/>
    </xf>
    <xf numFmtId="164" fontId="10" fillId="0" borderId="5"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164" fontId="11" fillId="0" borderId="7"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cellXfs>
  <cellStyles count="1">
    <cellStyle name="Standaard" xfId="0" builtinId="0"/>
  </cellStyles>
  <dxfs count="43">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FFEA64"/>
      <color rgb="FFFFE4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63733-A18A-D048-88C1-98064D464C94}">
  <dimension ref="A1:D22"/>
  <sheetViews>
    <sheetView tabSelected="1" workbookViewId="0">
      <selection activeCell="B3" sqref="B3"/>
    </sheetView>
  </sheetViews>
  <sheetFormatPr baseColWidth="10" defaultRowHeight="16" x14ac:dyDescent="0.2"/>
  <cols>
    <col min="1" max="1" width="28.1640625" customWidth="1"/>
    <col min="2" max="2" width="15" customWidth="1"/>
    <col min="3" max="3" width="13.6640625" bestFit="1" customWidth="1"/>
    <col min="4" max="4" width="22.33203125" bestFit="1" customWidth="1"/>
  </cols>
  <sheetData>
    <row r="1" spans="1:4" ht="16" customHeight="1" x14ac:dyDescent="0.2">
      <c r="A1" s="25"/>
      <c r="B1" s="52" t="s">
        <v>125</v>
      </c>
      <c r="C1" s="51"/>
      <c r="D1" s="51"/>
    </row>
    <row r="3" spans="1:4" x14ac:dyDescent="0.2">
      <c r="A3" s="30" t="s">
        <v>111</v>
      </c>
      <c r="B3" s="25"/>
    </row>
    <row r="4" spans="1:4" x14ac:dyDescent="0.2">
      <c r="A4" s="30" t="s">
        <v>122</v>
      </c>
      <c r="B4" s="25"/>
    </row>
    <row r="6" spans="1:4" x14ac:dyDescent="0.2">
      <c r="A6" s="30" t="s">
        <v>115</v>
      </c>
    </row>
    <row r="7" spans="1:4" x14ac:dyDescent="0.2">
      <c r="A7" s="30" t="s">
        <v>116</v>
      </c>
    </row>
    <row r="10" spans="1:4" x14ac:dyDescent="0.2">
      <c r="A10" s="20" t="s">
        <v>112</v>
      </c>
      <c r="B10" s="40" t="s">
        <v>114</v>
      </c>
      <c r="C10" s="40" t="s">
        <v>113</v>
      </c>
    </row>
    <row r="11" spans="1:4" x14ac:dyDescent="0.2">
      <c r="A11" s="46" t="s">
        <v>123</v>
      </c>
      <c r="B11" s="56">
        <f>'PvA (concept)'!A77</f>
        <v>0</v>
      </c>
      <c r="C11" s="40"/>
      <c r="D11" t="s">
        <v>124</v>
      </c>
    </row>
    <row r="12" spans="1:4" x14ac:dyDescent="0.2">
      <c r="A12" t="s">
        <v>126</v>
      </c>
      <c r="B12" s="56">
        <f>'PvA (10%)'!A77</f>
        <v>0</v>
      </c>
      <c r="C12" s="56">
        <f>B12*0.1</f>
        <v>0</v>
      </c>
    </row>
    <row r="13" spans="1:4" x14ac:dyDescent="0.2">
      <c r="A13" t="s">
        <v>127</v>
      </c>
      <c r="B13" s="56">
        <f>'Conceptversie (30%)'!A85</f>
        <v>0</v>
      </c>
      <c r="C13" s="56">
        <f>B13*0.3</f>
        <v>0</v>
      </c>
    </row>
    <row r="14" spans="1:4" ht="17" thickBot="1" x14ac:dyDescent="0.25">
      <c r="A14" t="s">
        <v>128</v>
      </c>
      <c r="B14" s="56">
        <f>'Eindversie (60%)'!A101</f>
        <v>0</v>
      </c>
      <c r="C14" s="56">
        <f>B14*0.6</f>
        <v>0</v>
      </c>
    </row>
    <row r="15" spans="1:4" ht="20" thickBot="1" x14ac:dyDescent="0.25">
      <c r="A15" s="53" t="s">
        <v>131</v>
      </c>
      <c r="B15" s="54"/>
      <c r="C15" s="55">
        <f>SUM(C12:C14)</f>
        <v>0</v>
      </c>
    </row>
    <row r="16" spans="1:4" ht="19" x14ac:dyDescent="0.2">
      <c r="A16" s="59" t="s">
        <v>132</v>
      </c>
      <c r="B16" s="57">
        <v>0.3</v>
      </c>
      <c r="C16" s="56">
        <f>B16</f>
        <v>0.3</v>
      </c>
    </row>
    <row r="17" spans="1:3" x14ac:dyDescent="0.2">
      <c r="A17" s="46" t="s">
        <v>133</v>
      </c>
      <c r="C17" s="60">
        <f>C15+C16</f>
        <v>0.3</v>
      </c>
    </row>
    <row r="21" spans="1:3" x14ac:dyDescent="0.2">
      <c r="A21" t="s">
        <v>130</v>
      </c>
    </row>
    <row r="22" spans="1:3" x14ac:dyDescent="0.2">
      <c r="A22" s="58" t="s">
        <v>134</v>
      </c>
    </row>
  </sheetData>
  <conditionalFormatting sqref="B3:B4 B6:B7">
    <cfRule type="cellIs" dxfId="42" priority="3" operator="equal">
      <formula>0</formula>
    </cfRule>
  </conditionalFormatting>
  <conditionalFormatting sqref="B16">
    <cfRule type="cellIs" dxfId="41"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86570-E8AE-5A4E-939E-97461E853CD6}">
  <dimension ref="A1:D77"/>
  <sheetViews>
    <sheetView workbookViewId="0">
      <pane ySplit="4" topLeftCell="A16" activePane="bottomLeft" state="frozen"/>
      <selection pane="bottomLeft" activeCell="C38" activeCellId="3" sqref="C6:C18 C20:C28 C30:C36 C38:C44"/>
    </sheetView>
  </sheetViews>
  <sheetFormatPr baseColWidth="10" defaultRowHeight="16" x14ac:dyDescent="0.2"/>
  <cols>
    <col min="1" max="1" width="47.83203125" customWidth="1"/>
    <col min="2" max="2" width="65" customWidth="1"/>
    <col min="3" max="3" width="12.1640625" customWidth="1"/>
    <col min="5" max="5" width="5.83203125" customWidth="1"/>
  </cols>
  <sheetData>
    <row r="1" spans="1:4" x14ac:dyDescent="0.2">
      <c r="A1" s="30" t="s">
        <v>111</v>
      </c>
      <c r="B1" s="25">
        <f>Voorblad!B3</f>
        <v>0</v>
      </c>
    </row>
    <row r="2" spans="1:4" x14ac:dyDescent="0.2">
      <c r="A2" s="30" t="str">
        <f>Voorblad!A4</f>
        <v>Titel PWS</v>
      </c>
      <c r="B2" s="25">
        <f>Voorblad!B4</f>
        <v>0</v>
      </c>
    </row>
    <row r="3" spans="1:4" ht="17" thickBot="1" x14ac:dyDescent="0.25">
      <c r="A3" s="52" t="s">
        <v>129</v>
      </c>
      <c r="B3" s="52"/>
    </row>
    <row r="4" spans="1:4" ht="17" thickBot="1" x14ac:dyDescent="0.25">
      <c r="A4" s="32" t="s">
        <v>0</v>
      </c>
      <c r="B4" s="32" t="s">
        <v>1</v>
      </c>
      <c r="C4" s="33" t="s">
        <v>73</v>
      </c>
      <c r="D4" s="33" t="s">
        <v>74</v>
      </c>
    </row>
    <row r="5" spans="1:4" ht="29" thickBot="1" x14ac:dyDescent="0.25">
      <c r="A5" s="34" t="s">
        <v>75</v>
      </c>
      <c r="B5" s="35"/>
      <c r="C5" s="35"/>
      <c r="D5" s="35"/>
    </row>
    <row r="6" spans="1:4" ht="42" x14ac:dyDescent="0.2">
      <c r="A6" s="36" t="s">
        <v>76</v>
      </c>
      <c r="B6" s="67"/>
      <c r="C6" s="67"/>
      <c r="D6" s="70">
        <f>C6*0.4</f>
        <v>0</v>
      </c>
    </row>
    <row r="7" spans="1:4" x14ac:dyDescent="0.2">
      <c r="A7" s="37" t="s">
        <v>77</v>
      </c>
      <c r="B7" s="68"/>
      <c r="C7" s="68"/>
      <c r="D7" s="71"/>
    </row>
    <row r="8" spans="1:4" x14ac:dyDescent="0.2">
      <c r="A8" s="37" t="s">
        <v>78</v>
      </c>
      <c r="B8" s="68"/>
      <c r="C8" s="68"/>
      <c r="D8" s="71"/>
    </row>
    <row r="9" spans="1:4" x14ac:dyDescent="0.2">
      <c r="A9" s="37" t="s">
        <v>79</v>
      </c>
      <c r="B9" s="68"/>
      <c r="C9" s="68"/>
      <c r="D9" s="71"/>
    </row>
    <row r="10" spans="1:4" x14ac:dyDescent="0.2">
      <c r="A10" s="37" t="s">
        <v>80</v>
      </c>
      <c r="B10" s="68"/>
      <c r="C10" s="68"/>
      <c r="D10" s="71"/>
    </row>
    <row r="11" spans="1:4" ht="17" thickBot="1" x14ac:dyDescent="0.25">
      <c r="A11" s="38"/>
      <c r="B11" s="69"/>
      <c r="C11" s="68"/>
      <c r="D11" s="71"/>
    </row>
    <row r="12" spans="1:4" ht="42" x14ac:dyDescent="0.2">
      <c r="A12" s="36" t="s">
        <v>81</v>
      </c>
      <c r="B12" s="67"/>
      <c r="C12" s="68"/>
      <c r="D12" s="71"/>
    </row>
    <row r="13" spans="1:4" ht="28" x14ac:dyDescent="0.2">
      <c r="A13" s="37" t="s">
        <v>82</v>
      </c>
      <c r="B13" s="68"/>
      <c r="C13" s="68"/>
      <c r="D13" s="71"/>
    </row>
    <row r="14" spans="1:4" x14ac:dyDescent="0.2">
      <c r="A14" s="37" t="s">
        <v>83</v>
      </c>
      <c r="B14" s="68"/>
      <c r="C14" s="68"/>
      <c r="D14" s="71"/>
    </row>
    <row r="15" spans="1:4" x14ac:dyDescent="0.2">
      <c r="A15" s="37" t="s">
        <v>84</v>
      </c>
      <c r="B15" s="68"/>
      <c r="C15" s="68"/>
      <c r="D15" s="71"/>
    </row>
    <row r="16" spans="1:4" x14ac:dyDescent="0.2">
      <c r="A16" s="36"/>
      <c r="B16" s="68"/>
      <c r="C16" s="68"/>
      <c r="D16" s="71"/>
    </row>
    <row r="17" spans="1:4" ht="28" x14ac:dyDescent="0.2">
      <c r="A17" s="36" t="s">
        <v>85</v>
      </c>
      <c r="B17" s="68"/>
      <c r="C17" s="68"/>
      <c r="D17" s="71"/>
    </row>
    <row r="18" spans="1:4" ht="17" thickBot="1" x14ac:dyDescent="0.25">
      <c r="A18" s="38"/>
      <c r="B18" s="68"/>
      <c r="C18" s="68"/>
      <c r="D18" s="71"/>
    </row>
    <row r="19" spans="1:4" ht="29" thickBot="1" x14ac:dyDescent="0.25">
      <c r="A19" s="34" t="s">
        <v>86</v>
      </c>
      <c r="B19" s="47" t="s">
        <v>1</v>
      </c>
      <c r="C19" s="48"/>
      <c r="D19" s="48"/>
    </row>
    <row r="20" spans="1:4" ht="28" x14ac:dyDescent="0.2">
      <c r="A20" s="36" t="s">
        <v>87</v>
      </c>
      <c r="B20" s="67"/>
      <c r="C20" s="67"/>
      <c r="D20" s="70">
        <f>C20*0.25</f>
        <v>0</v>
      </c>
    </row>
    <row r="21" spans="1:4" ht="28" x14ac:dyDescent="0.2">
      <c r="A21" s="37" t="s">
        <v>88</v>
      </c>
      <c r="B21" s="68"/>
      <c r="C21" s="68"/>
      <c r="D21" s="71"/>
    </row>
    <row r="22" spans="1:4" x14ac:dyDescent="0.2">
      <c r="A22" s="37" t="s">
        <v>89</v>
      </c>
      <c r="B22" s="68"/>
      <c r="C22" s="68"/>
      <c r="D22" s="71"/>
    </row>
    <row r="23" spans="1:4" x14ac:dyDescent="0.2">
      <c r="A23" s="37" t="s">
        <v>90</v>
      </c>
      <c r="B23" s="68"/>
      <c r="C23" s="68"/>
      <c r="D23" s="71"/>
    </row>
    <row r="24" spans="1:4" x14ac:dyDescent="0.2">
      <c r="A24" s="37" t="s">
        <v>91</v>
      </c>
      <c r="B24" s="68"/>
      <c r="C24" s="68"/>
      <c r="D24" s="71"/>
    </row>
    <row r="25" spans="1:4" ht="28" x14ac:dyDescent="0.2">
      <c r="A25" s="37" t="s">
        <v>92</v>
      </c>
      <c r="B25" s="68"/>
      <c r="C25" s="68"/>
      <c r="D25" s="71"/>
    </row>
    <row r="26" spans="1:4" x14ac:dyDescent="0.2">
      <c r="A26" s="36"/>
      <c r="B26" s="68"/>
      <c r="C26" s="68"/>
      <c r="D26" s="71"/>
    </row>
    <row r="27" spans="1:4" x14ac:dyDescent="0.2">
      <c r="A27" s="36"/>
      <c r="B27" s="68"/>
      <c r="C27" s="68"/>
      <c r="D27" s="71"/>
    </row>
    <row r="28" spans="1:4" ht="17" thickBot="1" x14ac:dyDescent="0.25">
      <c r="A28" s="38"/>
      <c r="B28" s="68"/>
      <c r="C28" s="68"/>
      <c r="D28" s="71"/>
    </row>
    <row r="29" spans="1:4" ht="29" thickBot="1" x14ac:dyDescent="0.25">
      <c r="A29" s="34" t="s">
        <v>93</v>
      </c>
      <c r="B29" s="50"/>
      <c r="C29" s="48"/>
      <c r="D29" s="48"/>
    </row>
    <row r="30" spans="1:4" ht="56" x14ac:dyDescent="0.2">
      <c r="A30" s="36" t="s">
        <v>94</v>
      </c>
      <c r="B30" s="67"/>
      <c r="C30" s="67"/>
      <c r="D30" s="70">
        <f>C30*0.25</f>
        <v>0</v>
      </c>
    </row>
    <row r="31" spans="1:4" x14ac:dyDescent="0.2">
      <c r="A31" s="37" t="s">
        <v>95</v>
      </c>
      <c r="B31" s="68"/>
      <c r="C31" s="68"/>
      <c r="D31" s="71"/>
    </row>
    <row r="32" spans="1:4" ht="28" x14ac:dyDescent="0.2">
      <c r="A32" s="37" t="s">
        <v>96</v>
      </c>
      <c r="B32" s="68"/>
      <c r="C32" s="68"/>
      <c r="D32" s="71"/>
    </row>
    <row r="33" spans="1:4" x14ac:dyDescent="0.2">
      <c r="A33" s="37" t="s">
        <v>97</v>
      </c>
      <c r="B33" s="68"/>
      <c r="C33" s="68"/>
      <c r="D33" s="71"/>
    </row>
    <row r="34" spans="1:4" x14ac:dyDescent="0.2">
      <c r="A34" s="37" t="s">
        <v>98</v>
      </c>
      <c r="B34" s="68"/>
      <c r="C34" s="68"/>
      <c r="D34" s="71"/>
    </row>
    <row r="35" spans="1:4" ht="28" x14ac:dyDescent="0.2">
      <c r="A35" s="37" t="s">
        <v>99</v>
      </c>
      <c r="B35" s="68"/>
      <c r="C35" s="68"/>
      <c r="D35" s="71"/>
    </row>
    <row r="36" spans="1:4" ht="17" thickBot="1" x14ac:dyDescent="0.25">
      <c r="A36" s="38"/>
      <c r="B36" s="68"/>
      <c r="C36" s="68"/>
      <c r="D36" s="71"/>
    </row>
    <row r="37" spans="1:4" ht="17" thickBot="1" x14ac:dyDescent="0.25">
      <c r="A37" s="34" t="s">
        <v>100</v>
      </c>
      <c r="B37" s="47" t="s">
        <v>1</v>
      </c>
      <c r="C37" s="48"/>
      <c r="D37" s="48"/>
    </row>
    <row r="38" spans="1:4" ht="42" x14ac:dyDescent="0.2">
      <c r="A38" s="36" t="s">
        <v>101</v>
      </c>
      <c r="B38" s="67"/>
      <c r="C38" s="67"/>
      <c r="D38" s="70">
        <f>C38*0.1</f>
        <v>0</v>
      </c>
    </row>
    <row r="39" spans="1:4" x14ac:dyDescent="0.2">
      <c r="A39" s="37" t="s">
        <v>102</v>
      </c>
      <c r="B39" s="68"/>
      <c r="C39" s="68"/>
      <c r="D39" s="71"/>
    </row>
    <row r="40" spans="1:4" x14ac:dyDescent="0.2">
      <c r="A40" s="37" t="s">
        <v>103</v>
      </c>
      <c r="B40" s="68"/>
      <c r="C40" s="68"/>
      <c r="D40" s="71"/>
    </row>
    <row r="41" spans="1:4" x14ac:dyDescent="0.2">
      <c r="A41" s="37" t="s">
        <v>104</v>
      </c>
      <c r="B41" s="68"/>
      <c r="C41" s="68"/>
      <c r="D41" s="71"/>
    </row>
    <row r="42" spans="1:4" x14ac:dyDescent="0.2">
      <c r="A42" s="37" t="s">
        <v>105</v>
      </c>
      <c r="B42" s="68"/>
      <c r="C42" s="68"/>
      <c r="D42" s="71"/>
    </row>
    <row r="43" spans="1:4" x14ac:dyDescent="0.2">
      <c r="A43" s="37" t="s">
        <v>106</v>
      </c>
      <c r="B43" s="68"/>
      <c r="C43" s="68"/>
      <c r="D43" s="71"/>
    </row>
    <row r="44" spans="1:4" ht="17" thickBot="1" x14ac:dyDescent="0.25">
      <c r="A44" s="39" t="s">
        <v>107</v>
      </c>
      <c r="B44" s="68"/>
      <c r="C44" s="68"/>
      <c r="D44" s="71"/>
    </row>
    <row r="45" spans="1:4" ht="17" thickBot="1" x14ac:dyDescent="0.25">
      <c r="A45" s="34"/>
      <c r="B45" s="47" t="s">
        <v>38</v>
      </c>
      <c r="C45" s="48"/>
      <c r="D45" s="48"/>
    </row>
    <row r="46" spans="1:4" ht="29" thickBot="1" x14ac:dyDescent="0.25">
      <c r="B46" s="49" t="s">
        <v>109</v>
      </c>
      <c r="C46" s="61" t="s">
        <v>108</v>
      </c>
      <c r="D46" s="64">
        <f>SUM(D6,D20,D30,D38)</f>
        <v>0</v>
      </c>
    </row>
    <row r="47" spans="1:4" x14ac:dyDescent="0.2">
      <c r="A47" s="44"/>
      <c r="B47" s="67"/>
      <c r="C47" s="62"/>
      <c r="D47" s="65"/>
    </row>
    <row r="48" spans="1:4" x14ac:dyDescent="0.2">
      <c r="B48" s="68"/>
      <c r="C48" s="62"/>
      <c r="D48" s="65"/>
    </row>
    <row r="49" spans="1:4" x14ac:dyDescent="0.2">
      <c r="A49" s="51" t="s">
        <v>110</v>
      </c>
      <c r="B49" s="68"/>
      <c r="C49" s="62"/>
      <c r="D49" s="65"/>
    </row>
    <row r="50" spans="1:4" x14ac:dyDescent="0.2">
      <c r="A50" s="44"/>
      <c r="B50" s="68"/>
      <c r="C50" s="62"/>
      <c r="D50" s="65"/>
    </row>
    <row r="51" spans="1:4" x14ac:dyDescent="0.2">
      <c r="A51" s="44"/>
      <c r="B51" s="68"/>
      <c r="C51" s="62"/>
      <c r="D51" s="65"/>
    </row>
    <row r="52" spans="1:4" x14ac:dyDescent="0.2">
      <c r="A52" s="44"/>
      <c r="B52" s="68"/>
      <c r="C52" s="62"/>
      <c r="D52" s="65"/>
    </row>
    <row r="53" spans="1:4" ht="17" thickBot="1" x14ac:dyDescent="0.25">
      <c r="A53" s="45"/>
      <c r="B53" s="69"/>
      <c r="C53" s="63"/>
      <c r="D53" s="66"/>
    </row>
    <row r="77" spans="1:1" x14ac:dyDescent="0.2">
      <c r="A77" s="43">
        <f>D46</f>
        <v>0</v>
      </c>
    </row>
  </sheetData>
  <mergeCells count="16">
    <mergeCell ref="B6:B11"/>
    <mergeCell ref="C6:C18"/>
    <mergeCell ref="D6:D18"/>
    <mergeCell ref="B12:B18"/>
    <mergeCell ref="B20:B28"/>
    <mergeCell ref="C20:C28"/>
    <mergeCell ref="D20:D28"/>
    <mergeCell ref="C46:C53"/>
    <mergeCell ref="D46:D53"/>
    <mergeCell ref="B47:B53"/>
    <mergeCell ref="B30:B36"/>
    <mergeCell ref="C30:C36"/>
    <mergeCell ref="D30:D36"/>
    <mergeCell ref="B38:B44"/>
    <mergeCell ref="C38:C44"/>
    <mergeCell ref="D38:D44"/>
  </mergeCells>
  <conditionalFormatting sqref="B6">
    <cfRule type="cellIs" dxfId="40" priority="15" operator="equal">
      <formula>0</formula>
    </cfRule>
  </conditionalFormatting>
  <conditionalFormatting sqref="B12">
    <cfRule type="cellIs" dxfId="39" priority="14" operator="equal">
      <formula>0</formula>
    </cfRule>
  </conditionalFormatting>
  <conditionalFormatting sqref="B20">
    <cfRule type="cellIs" dxfId="38" priority="12" operator="equal">
      <formula>0</formula>
    </cfRule>
  </conditionalFormatting>
  <conditionalFormatting sqref="B38">
    <cfRule type="cellIs" dxfId="37" priority="8" operator="equal">
      <formula>0</formula>
    </cfRule>
  </conditionalFormatting>
  <conditionalFormatting sqref="B30">
    <cfRule type="cellIs" dxfId="36" priority="7" operator="equal">
      <formula>0</formula>
    </cfRule>
  </conditionalFormatting>
  <conditionalFormatting sqref="B47">
    <cfRule type="cellIs" dxfId="35" priority="6" operator="equal">
      <formula>0</formula>
    </cfRule>
  </conditionalFormatting>
  <conditionalFormatting sqref="C6">
    <cfRule type="cellIs" dxfId="34" priority="5" operator="equal">
      <formula>0</formula>
    </cfRule>
  </conditionalFormatting>
  <conditionalFormatting sqref="C30">
    <cfRule type="cellIs" dxfId="33" priority="3" operator="equal">
      <formula>0</formula>
    </cfRule>
  </conditionalFormatting>
  <conditionalFormatting sqref="C38">
    <cfRule type="cellIs" dxfId="32" priority="2" operator="equal">
      <formula>0</formula>
    </cfRule>
  </conditionalFormatting>
  <conditionalFormatting sqref="C20">
    <cfRule type="cellIs" dxfId="31"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F0DC1-1EB2-044B-8662-BD50AA9AD5A6}">
  <dimension ref="A1:D77"/>
  <sheetViews>
    <sheetView workbookViewId="0">
      <pane ySplit="4" topLeftCell="A5" activePane="bottomLeft" state="frozen"/>
      <selection pane="bottomLeft" activeCell="H14" sqref="H14"/>
    </sheetView>
  </sheetViews>
  <sheetFormatPr baseColWidth="10" defaultRowHeight="16" x14ac:dyDescent="0.2"/>
  <cols>
    <col min="1" max="1" width="45.33203125" customWidth="1"/>
    <col min="2" max="2" width="65" customWidth="1"/>
    <col min="3" max="3" width="12.1640625" customWidth="1"/>
    <col min="5" max="5" width="5.83203125" customWidth="1"/>
  </cols>
  <sheetData>
    <row r="1" spans="1:4" x14ac:dyDescent="0.2">
      <c r="A1" s="30" t="s">
        <v>111</v>
      </c>
      <c r="B1" s="25">
        <f>Voorblad!B3</f>
        <v>0</v>
      </c>
    </row>
    <row r="2" spans="1:4" x14ac:dyDescent="0.2">
      <c r="A2" s="30" t="str">
        <f>Voorblad!A4</f>
        <v>Titel PWS</v>
      </c>
      <c r="B2" s="25">
        <f>Voorblad!B4</f>
        <v>0</v>
      </c>
    </row>
    <row r="3" spans="1:4" ht="17" thickBot="1" x14ac:dyDescent="0.25">
      <c r="A3" s="52" t="s">
        <v>129</v>
      </c>
      <c r="B3" s="52"/>
    </row>
    <row r="4" spans="1:4" ht="17" thickBot="1" x14ac:dyDescent="0.25">
      <c r="A4" s="32" t="s">
        <v>0</v>
      </c>
      <c r="B4" s="32" t="s">
        <v>1</v>
      </c>
      <c r="C4" s="33" t="s">
        <v>73</v>
      </c>
      <c r="D4" s="33" t="s">
        <v>74</v>
      </c>
    </row>
    <row r="5" spans="1:4" ht="29" thickBot="1" x14ac:dyDescent="0.25">
      <c r="A5" s="34" t="s">
        <v>75</v>
      </c>
      <c r="B5" s="35"/>
      <c r="C5" s="35"/>
      <c r="D5" s="35"/>
    </row>
    <row r="6" spans="1:4" ht="42" x14ac:dyDescent="0.2">
      <c r="A6" s="36" t="s">
        <v>76</v>
      </c>
      <c r="B6" s="72"/>
      <c r="C6" s="67"/>
      <c r="D6" s="70">
        <f>C6*0.4</f>
        <v>0</v>
      </c>
    </row>
    <row r="7" spans="1:4" x14ac:dyDescent="0.2">
      <c r="A7" s="37" t="s">
        <v>77</v>
      </c>
      <c r="B7" s="73"/>
      <c r="C7" s="68"/>
      <c r="D7" s="71"/>
    </row>
    <row r="8" spans="1:4" x14ac:dyDescent="0.2">
      <c r="A8" s="37" t="s">
        <v>78</v>
      </c>
      <c r="B8" s="73"/>
      <c r="C8" s="68"/>
      <c r="D8" s="71"/>
    </row>
    <row r="9" spans="1:4" x14ac:dyDescent="0.2">
      <c r="A9" s="37" t="s">
        <v>79</v>
      </c>
      <c r="B9" s="73"/>
      <c r="C9" s="68"/>
      <c r="D9" s="71"/>
    </row>
    <row r="10" spans="1:4" x14ac:dyDescent="0.2">
      <c r="A10" s="37" t="s">
        <v>80</v>
      </c>
      <c r="B10" s="73"/>
      <c r="C10" s="68"/>
      <c r="D10" s="71"/>
    </row>
    <row r="11" spans="1:4" ht="28" customHeight="1" thickBot="1" x14ac:dyDescent="0.25">
      <c r="A11" s="38"/>
      <c r="B11" s="74"/>
      <c r="C11" s="68"/>
      <c r="D11" s="71"/>
    </row>
    <row r="12" spans="1:4" ht="42" x14ac:dyDescent="0.2">
      <c r="A12" s="36" t="s">
        <v>81</v>
      </c>
      <c r="B12" s="67"/>
      <c r="C12" s="68"/>
      <c r="D12" s="71"/>
    </row>
    <row r="13" spans="1:4" ht="28" x14ac:dyDescent="0.2">
      <c r="A13" s="37" t="s">
        <v>82</v>
      </c>
      <c r="B13" s="68"/>
      <c r="C13" s="68"/>
      <c r="D13" s="71"/>
    </row>
    <row r="14" spans="1:4" x14ac:dyDescent="0.2">
      <c r="A14" s="37" t="s">
        <v>83</v>
      </c>
      <c r="B14" s="68"/>
      <c r="C14" s="68"/>
      <c r="D14" s="71"/>
    </row>
    <row r="15" spans="1:4" x14ac:dyDescent="0.2">
      <c r="A15" s="37" t="s">
        <v>84</v>
      </c>
      <c r="B15" s="68"/>
      <c r="C15" s="68"/>
      <c r="D15" s="71"/>
    </row>
    <row r="16" spans="1:4" x14ac:dyDescent="0.2">
      <c r="A16" s="36"/>
      <c r="B16" s="68"/>
      <c r="C16" s="68"/>
      <c r="D16" s="71"/>
    </row>
    <row r="17" spans="1:4" ht="42" x14ac:dyDescent="0.2">
      <c r="A17" s="36" t="s">
        <v>85</v>
      </c>
      <c r="B17" s="68"/>
      <c r="C17" s="68"/>
      <c r="D17" s="71"/>
    </row>
    <row r="18" spans="1:4" ht="17" thickBot="1" x14ac:dyDescent="0.25">
      <c r="A18" s="38"/>
      <c r="B18" s="68"/>
      <c r="C18" s="68"/>
      <c r="D18" s="71"/>
    </row>
    <row r="19" spans="1:4" ht="29" thickBot="1" x14ac:dyDescent="0.25">
      <c r="A19" s="34" t="s">
        <v>86</v>
      </c>
      <c r="B19" s="47" t="s">
        <v>1</v>
      </c>
      <c r="C19" s="48"/>
      <c r="D19" s="48"/>
    </row>
    <row r="20" spans="1:4" ht="28" x14ac:dyDescent="0.2">
      <c r="A20" s="36" t="s">
        <v>87</v>
      </c>
      <c r="B20" s="67"/>
      <c r="C20" s="67"/>
      <c r="D20" s="70">
        <f>C20*0.25</f>
        <v>0</v>
      </c>
    </row>
    <row r="21" spans="1:4" ht="28" x14ac:dyDescent="0.2">
      <c r="A21" s="37" t="s">
        <v>88</v>
      </c>
      <c r="B21" s="68"/>
      <c r="C21" s="68"/>
      <c r="D21" s="71"/>
    </row>
    <row r="22" spans="1:4" ht="28" x14ac:dyDescent="0.2">
      <c r="A22" s="37" t="s">
        <v>89</v>
      </c>
      <c r="B22" s="68"/>
      <c r="C22" s="68"/>
      <c r="D22" s="71"/>
    </row>
    <row r="23" spans="1:4" x14ac:dyDescent="0.2">
      <c r="A23" s="37" t="s">
        <v>90</v>
      </c>
      <c r="B23" s="68"/>
      <c r="C23" s="68"/>
      <c r="D23" s="71"/>
    </row>
    <row r="24" spans="1:4" x14ac:dyDescent="0.2">
      <c r="A24" s="37" t="s">
        <v>91</v>
      </c>
      <c r="B24" s="68"/>
      <c r="C24" s="68"/>
      <c r="D24" s="71"/>
    </row>
    <row r="25" spans="1:4" ht="28" x14ac:dyDescent="0.2">
      <c r="A25" s="37" t="s">
        <v>92</v>
      </c>
      <c r="B25" s="68"/>
      <c r="C25" s="68"/>
      <c r="D25" s="71"/>
    </row>
    <row r="26" spans="1:4" x14ac:dyDescent="0.2">
      <c r="A26" s="36"/>
      <c r="B26" s="68"/>
      <c r="C26" s="68"/>
      <c r="D26" s="71"/>
    </row>
    <row r="27" spans="1:4" x14ac:dyDescent="0.2">
      <c r="A27" s="36"/>
      <c r="B27" s="68"/>
      <c r="C27" s="68"/>
      <c r="D27" s="71"/>
    </row>
    <row r="28" spans="1:4" ht="17" thickBot="1" x14ac:dyDescent="0.25">
      <c r="A28" s="38"/>
      <c r="B28" s="68"/>
      <c r="C28" s="68"/>
      <c r="D28" s="71"/>
    </row>
    <row r="29" spans="1:4" ht="29" thickBot="1" x14ac:dyDescent="0.25">
      <c r="A29" s="34" t="s">
        <v>93</v>
      </c>
      <c r="B29" s="50"/>
      <c r="C29" s="48"/>
      <c r="D29" s="48"/>
    </row>
    <row r="30" spans="1:4" ht="56" x14ac:dyDescent="0.2">
      <c r="A30" s="36" t="s">
        <v>94</v>
      </c>
      <c r="B30" s="67"/>
      <c r="C30" s="67"/>
      <c r="D30" s="70">
        <f>C30*0.25</f>
        <v>0</v>
      </c>
    </row>
    <row r="31" spans="1:4" x14ac:dyDescent="0.2">
      <c r="A31" s="37" t="s">
        <v>95</v>
      </c>
      <c r="B31" s="68"/>
      <c r="C31" s="68"/>
      <c r="D31" s="71"/>
    </row>
    <row r="32" spans="1:4" ht="28" x14ac:dyDescent="0.2">
      <c r="A32" s="37" t="s">
        <v>96</v>
      </c>
      <c r="B32" s="68"/>
      <c r="C32" s="68"/>
      <c r="D32" s="71"/>
    </row>
    <row r="33" spans="1:4" x14ac:dyDescent="0.2">
      <c r="A33" s="37" t="s">
        <v>97</v>
      </c>
      <c r="B33" s="68"/>
      <c r="C33" s="68"/>
      <c r="D33" s="71"/>
    </row>
    <row r="34" spans="1:4" x14ac:dyDescent="0.2">
      <c r="A34" s="37" t="s">
        <v>98</v>
      </c>
      <c r="B34" s="68"/>
      <c r="C34" s="68"/>
      <c r="D34" s="71"/>
    </row>
    <row r="35" spans="1:4" ht="28" x14ac:dyDescent="0.2">
      <c r="A35" s="37" t="s">
        <v>99</v>
      </c>
      <c r="B35" s="68"/>
      <c r="C35" s="68"/>
      <c r="D35" s="71"/>
    </row>
    <row r="36" spans="1:4" ht="17" thickBot="1" x14ac:dyDescent="0.25">
      <c r="A36" s="38"/>
      <c r="B36" s="68"/>
      <c r="C36" s="68"/>
      <c r="D36" s="71"/>
    </row>
    <row r="37" spans="1:4" ht="17" thickBot="1" x14ac:dyDescent="0.25">
      <c r="A37" s="34" t="s">
        <v>100</v>
      </c>
      <c r="B37" s="47" t="s">
        <v>1</v>
      </c>
      <c r="C37" s="48"/>
      <c r="D37" s="48"/>
    </row>
    <row r="38" spans="1:4" ht="42" x14ac:dyDescent="0.2">
      <c r="A38" s="36" t="s">
        <v>101</v>
      </c>
      <c r="B38" s="67"/>
      <c r="C38" s="67"/>
      <c r="D38" s="70">
        <f>C38*0.1</f>
        <v>0</v>
      </c>
    </row>
    <row r="39" spans="1:4" x14ac:dyDescent="0.2">
      <c r="A39" s="37" t="s">
        <v>102</v>
      </c>
      <c r="B39" s="68"/>
      <c r="C39" s="68"/>
      <c r="D39" s="71"/>
    </row>
    <row r="40" spans="1:4" x14ac:dyDescent="0.2">
      <c r="A40" s="37" t="s">
        <v>103</v>
      </c>
      <c r="B40" s="68"/>
      <c r="C40" s="68"/>
      <c r="D40" s="71"/>
    </row>
    <row r="41" spans="1:4" x14ac:dyDescent="0.2">
      <c r="A41" s="37" t="s">
        <v>104</v>
      </c>
      <c r="B41" s="68"/>
      <c r="C41" s="68"/>
      <c r="D41" s="71"/>
    </row>
    <row r="42" spans="1:4" x14ac:dyDescent="0.2">
      <c r="A42" s="37" t="s">
        <v>105</v>
      </c>
      <c r="B42" s="68"/>
      <c r="C42" s="68"/>
      <c r="D42" s="71"/>
    </row>
    <row r="43" spans="1:4" x14ac:dyDescent="0.2">
      <c r="A43" s="37" t="s">
        <v>106</v>
      </c>
      <c r="B43" s="68"/>
      <c r="C43" s="68"/>
      <c r="D43" s="71"/>
    </row>
    <row r="44" spans="1:4" ht="17" thickBot="1" x14ac:dyDescent="0.25">
      <c r="A44" s="39" t="s">
        <v>107</v>
      </c>
      <c r="B44" s="68"/>
      <c r="C44" s="68"/>
      <c r="D44" s="71"/>
    </row>
    <row r="45" spans="1:4" ht="17" thickBot="1" x14ac:dyDescent="0.25">
      <c r="A45" s="34"/>
      <c r="B45" s="47" t="s">
        <v>38</v>
      </c>
      <c r="C45" s="48"/>
      <c r="D45" s="48"/>
    </row>
    <row r="46" spans="1:4" ht="29" thickBot="1" x14ac:dyDescent="0.25">
      <c r="B46" s="49" t="s">
        <v>109</v>
      </c>
      <c r="C46" s="61" t="s">
        <v>108</v>
      </c>
      <c r="D46" s="64">
        <f>SUM(D6,D20,D30,D38)</f>
        <v>0</v>
      </c>
    </row>
    <row r="47" spans="1:4" x14ac:dyDescent="0.2">
      <c r="A47" s="44"/>
      <c r="B47" s="67"/>
      <c r="C47" s="62"/>
      <c r="D47" s="65"/>
    </row>
    <row r="48" spans="1:4" x14ac:dyDescent="0.2">
      <c r="B48" s="68"/>
      <c r="C48" s="62"/>
      <c r="D48" s="65"/>
    </row>
    <row r="49" spans="1:4" x14ac:dyDescent="0.2">
      <c r="A49" s="51" t="s">
        <v>110</v>
      </c>
      <c r="B49" s="68"/>
      <c r="C49" s="62"/>
      <c r="D49" s="65"/>
    </row>
    <row r="50" spans="1:4" x14ac:dyDescent="0.2">
      <c r="A50" s="44"/>
      <c r="B50" s="68"/>
      <c r="C50" s="62"/>
      <c r="D50" s="65"/>
    </row>
    <row r="51" spans="1:4" x14ac:dyDescent="0.2">
      <c r="A51" s="44"/>
      <c r="B51" s="68"/>
      <c r="C51" s="62"/>
      <c r="D51" s="65"/>
    </row>
    <row r="52" spans="1:4" x14ac:dyDescent="0.2">
      <c r="A52" s="44"/>
      <c r="B52" s="68"/>
      <c r="C52" s="62"/>
      <c r="D52" s="65"/>
    </row>
    <row r="53" spans="1:4" ht="17" thickBot="1" x14ac:dyDescent="0.25">
      <c r="A53" s="45"/>
      <c r="B53" s="69"/>
      <c r="C53" s="63"/>
      <c r="D53" s="66"/>
    </row>
    <row r="77" spans="1:1" x14ac:dyDescent="0.2">
      <c r="A77" s="43">
        <f>D46</f>
        <v>0</v>
      </c>
    </row>
  </sheetData>
  <mergeCells count="16">
    <mergeCell ref="B6:B11"/>
    <mergeCell ref="C6:C18"/>
    <mergeCell ref="D6:D18"/>
    <mergeCell ref="B12:B18"/>
    <mergeCell ref="B20:B28"/>
    <mergeCell ref="C20:C28"/>
    <mergeCell ref="D20:D28"/>
    <mergeCell ref="C46:C53"/>
    <mergeCell ref="D46:D53"/>
    <mergeCell ref="B30:B36"/>
    <mergeCell ref="C30:C36"/>
    <mergeCell ref="D30:D36"/>
    <mergeCell ref="B38:B44"/>
    <mergeCell ref="C38:C44"/>
    <mergeCell ref="D38:D44"/>
    <mergeCell ref="B47:B53"/>
  </mergeCells>
  <conditionalFormatting sqref="B47">
    <cfRule type="cellIs" dxfId="30" priority="1" operator="equal">
      <formula>0</formula>
    </cfRule>
  </conditionalFormatting>
  <conditionalFormatting sqref="B6">
    <cfRule type="cellIs" dxfId="29" priority="10" operator="equal">
      <formula>0</formula>
    </cfRule>
  </conditionalFormatting>
  <conditionalFormatting sqref="B12">
    <cfRule type="cellIs" dxfId="28" priority="9" operator="equal">
      <formula>0</formula>
    </cfRule>
  </conditionalFormatting>
  <conditionalFormatting sqref="C6">
    <cfRule type="cellIs" dxfId="27" priority="8" operator="equal">
      <formula>0</formula>
    </cfRule>
  </conditionalFormatting>
  <conditionalFormatting sqref="B20">
    <cfRule type="cellIs" dxfId="26" priority="7" operator="equal">
      <formula>0</formula>
    </cfRule>
  </conditionalFormatting>
  <conditionalFormatting sqref="C20">
    <cfRule type="cellIs" dxfId="25" priority="6" operator="equal">
      <formula>0</formula>
    </cfRule>
  </conditionalFormatting>
  <conditionalFormatting sqref="C30">
    <cfRule type="cellIs" dxfId="24" priority="5" operator="equal">
      <formula>0</formula>
    </cfRule>
  </conditionalFormatting>
  <conditionalFormatting sqref="C38">
    <cfRule type="cellIs" dxfId="23" priority="4" operator="equal">
      <formula>0</formula>
    </cfRule>
  </conditionalFormatting>
  <conditionalFormatting sqref="B38">
    <cfRule type="cellIs" dxfId="22" priority="3" operator="equal">
      <formula>0</formula>
    </cfRule>
  </conditionalFormatting>
  <conditionalFormatting sqref="B30">
    <cfRule type="cellIs" dxfId="21"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42F1B-797E-574C-A719-3CCA23652460}">
  <dimension ref="A1:H85"/>
  <sheetViews>
    <sheetView topLeftCell="A30" workbookViewId="0">
      <selection activeCell="C42" sqref="C11:C46"/>
    </sheetView>
  </sheetViews>
  <sheetFormatPr baseColWidth="10" defaultRowHeight="16" x14ac:dyDescent="0.2"/>
  <cols>
    <col min="1" max="1" width="99.6640625" customWidth="1"/>
    <col min="2" max="3" width="52.83203125" customWidth="1"/>
  </cols>
  <sheetData>
    <row r="1" spans="1:8" x14ac:dyDescent="0.2">
      <c r="A1" s="30" t="s">
        <v>111</v>
      </c>
      <c r="B1" s="25">
        <f>Voorblad!B3</f>
        <v>0</v>
      </c>
      <c r="C1" s="41"/>
      <c r="G1" s="31"/>
      <c r="H1" s="31"/>
    </row>
    <row r="2" spans="1:8" x14ac:dyDescent="0.2">
      <c r="A2" s="30" t="str">
        <f>Voorblad!A4</f>
        <v>Titel PWS</v>
      </c>
      <c r="B2" s="25">
        <f>Voorblad!B4</f>
        <v>0</v>
      </c>
    </row>
    <row r="3" spans="1:8" x14ac:dyDescent="0.2">
      <c r="A3" s="52" t="s">
        <v>129</v>
      </c>
      <c r="B3" s="25"/>
    </row>
    <row r="4" spans="1:8" x14ac:dyDescent="0.2">
      <c r="A4" s="20" t="s">
        <v>65</v>
      </c>
    </row>
    <row r="5" spans="1:8" x14ac:dyDescent="0.2">
      <c r="A5" t="s">
        <v>66</v>
      </c>
    </row>
    <row r="6" spans="1:8" x14ac:dyDescent="0.2">
      <c r="A6" t="s">
        <v>67</v>
      </c>
    </row>
    <row r="7" spans="1:8" x14ac:dyDescent="0.2">
      <c r="A7" t="s">
        <v>118</v>
      </c>
    </row>
    <row r="8" spans="1:8" ht="17" thickBot="1" x14ac:dyDescent="0.25"/>
    <row r="9" spans="1:8" s="12" customFormat="1" ht="20" thickBot="1" x14ac:dyDescent="0.3">
      <c r="A9" s="11" t="s">
        <v>0</v>
      </c>
      <c r="B9" s="19" t="s">
        <v>1</v>
      </c>
      <c r="C9" s="19" t="s">
        <v>68</v>
      </c>
    </row>
    <row r="10" spans="1:8" s="12" customFormat="1" ht="20" thickBot="1" x14ac:dyDescent="0.3">
      <c r="A10" s="13" t="s">
        <v>2</v>
      </c>
      <c r="B10" s="15"/>
      <c r="C10" s="15"/>
    </row>
    <row r="11" spans="1:8" ht="17" customHeight="1" x14ac:dyDescent="0.2">
      <c r="A11" s="5" t="s">
        <v>3</v>
      </c>
      <c r="B11" s="75"/>
      <c r="C11" s="78"/>
    </row>
    <row r="12" spans="1:8" ht="51" x14ac:dyDescent="0.2">
      <c r="A12" s="1" t="s">
        <v>4</v>
      </c>
      <c r="B12" s="76"/>
      <c r="C12" s="79"/>
    </row>
    <row r="13" spans="1:8" ht="34" x14ac:dyDescent="0.2">
      <c r="A13" s="1" t="s">
        <v>5</v>
      </c>
      <c r="B13" s="76"/>
      <c r="C13" s="79"/>
    </row>
    <row r="14" spans="1:8" ht="34" x14ac:dyDescent="0.2">
      <c r="A14" s="1" t="s">
        <v>6</v>
      </c>
      <c r="B14" s="76"/>
      <c r="C14" s="79"/>
    </row>
    <row r="15" spans="1:8" ht="35" thickBot="1" x14ac:dyDescent="0.25">
      <c r="A15" s="2" t="s">
        <v>7</v>
      </c>
      <c r="B15" s="77"/>
      <c r="C15" s="80"/>
    </row>
    <row r="16" spans="1:8" ht="17" customHeight="1" x14ac:dyDescent="0.2">
      <c r="A16" s="5" t="s">
        <v>8</v>
      </c>
      <c r="B16" s="75"/>
      <c r="C16" s="78"/>
    </row>
    <row r="17" spans="1:3" ht="17" customHeight="1" x14ac:dyDescent="0.2">
      <c r="A17" s="1" t="s">
        <v>9</v>
      </c>
      <c r="B17" s="76"/>
      <c r="C17" s="79"/>
    </row>
    <row r="18" spans="1:3" ht="34" x14ac:dyDescent="0.2">
      <c r="A18" s="1" t="s">
        <v>10</v>
      </c>
      <c r="B18" s="76"/>
      <c r="C18" s="79"/>
    </row>
    <row r="19" spans="1:3" ht="35" thickBot="1" x14ac:dyDescent="0.25">
      <c r="A19" s="1" t="s">
        <v>11</v>
      </c>
      <c r="B19" s="76"/>
      <c r="C19" s="80"/>
    </row>
    <row r="20" spans="1:3" s="12" customFormat="1" ht="20" thickBot="1" x14ac:dyDescent="0.3">
      <c r="A20" s="16" t="s">
        <v>40</v>
      </c>
      <c r="B20" s="17" t="s">
        <v>1</v>
      </c>
      <c r="C20" s="18"/>
    </row>
    <row r="21" spans="1:3" ht="51" x14ac:dyDescent="0.2">
      <c r="A21" s="5" t="s">
        <v>12</v>
      </c>
      <c r="B21" s="75"/>
      <c r="C21" s="78"/>
    </row>
    <row r="22" spans="1:3" ht="51" x14ac:dyDescent="0.2">
      <c r="A22" s="1" t="s">
        <v>13</v>
      </c>
      <c r="B22" s="76"/>
      <c r="C22" s="79"/>
    </row>
    <row r="23" spans="1:3" ht="51" x14ac:dyDescent="0.2">
      <c r="A23" s="1" t="s">
        <v>14</v>
      </c>
      <c r="B23" s="76"/>
      <c r="C23" s="79"/>
    </row>
    <row r="24" spans="1:3" ht="68" x14ac:dyDescent="0.2">
      <c r="A24" s="1" t="s">
        <v>15</v>
      </c>
      <c r="B24" s="76"/>
      <c r="C24" s="79"/>
    </row>
    <row r="25" spans="1:3" ht="69" thickBot="1" x14ac:dyDescent="0.25">
      <c r="A25" s="1" t="s">
        <v>16</v>
      </c>
      <c r="B25" s="77"/>
      <c r="C25" s="80"/>
    </row>
    <row r="26" spans="1:3" ht="17" customHeight="1" x14ac:dyDescent="0.2">
      <c r="A26" s="6" t="s">
        <v>17</v>
      </c>
      <c r="B26" s="75"/>
      <c r="C26" s="78"/>
    </row>
    <row r="27" spans="1:3" ht="17" customHeight="1" x14ac:dyDescent="0.2">
      <c r="A27" s="3" t="s">
        <v>18</v>
      </c>
      <c r="B27" s="76"/>
      <c r="C27" s="79"/>
    </row>
    <row r="28" spans="1:3" ht="18" customHeight="1" x14ac:dyDescent="0.2">
      <c r="A28" s="3" t="s">
        <v>19</v>
      </c>
      <c r="B28" s="76"/>
      <c r="C28" s="79"/>
    </row>
    <row r="29" spans="1:3" ht="34" x14ac:dyDescent="0.2">
      <c r="A29" s="3" t="s">
        <v>20</v>
      </c>
      <c r="B29" s="76"/>
      <c r="C29" s="79"/>
    </row>
    <row r="30" spans="1:3" ht="35" thickBot="1" x14ac:dyDescent="0.25">
      <c r="A30" s="4" t="s">
        <v>21</v>
      </c>
      <c r="B30" s="77"/>
      <c r="C30" s="80"/>
    </row>
    <row r="31" spans="1:3" ht="17" customHeight="1" x14ac:dyDescent="0.2">
      <c r="A31" s="5" t="s">
        <v>22</v>
      </c>
      <c r="B31" s="75"/>
      <c r="C31" s="78"/>
    </row>
    <row r="32" spans="1:3" ht="51" x14ac:dyDescent="0.2">
      <c r="A32" s="1" t="s">
        <v>23</v>
      </c>
      <c r="B32" s="76"/>
      <c r="C32" s="79"/>
    </row>
    <row r="33" spans="1:3" ht="51" x14ac:dyDescent="0.2">
      <c r="A33" s="1" t="s">
        <v>24</v>
      </c>
      <c r="B33" s="76"/>
      <c r="C33" s="79"/>
    </row>
    <row r="34" spans="1:3" ht="68" x14ac:dyDescent="0.2">
      <c r="A34" s="1" t="s">
        <v>25</v>
      </c>
      <c r="B34" s="76"/>
      <c r="C34" s="79"/>
    </row>
    <row r="35" spans="1:3" ht="52" thickBot="1" x14ac:dyDescent="0.25">
      <c r="A35" s="2" t="s">
        <v>26</v>
      </c>
      <c r="B35" s="77"/>
      <c r="C35" s="80"/>
    </row>
    <row r="36" spans="1:3" ht="18" customHeight="1" x14ac:dyDescent="0.2">
      <c r="A36" s="6" t="s">
        <v>27</v>
      </c>
      <c r="B36" s="75"/>
      <c r="C36" s="78"/>
    </row>
    <row r="37" spans="1:3" ht="17" customHeight="1" x14ac:dyDescent="0.2">
      <c r="A37" s="7" t="s">
        <v>28</v>
      </c>
      <c r="B37" s="76"/>
      <c r="C37" s="79"/>
    </row>
    <row r="38" spans="1:3" ht="34" x14ac:dyDescent="0.2">
      <c r="A38" s="7" t="s">
        <v>29</v>
      </c>
      <c r="B38" s="76"/>
      <c r="C38" s="79"/>
    </row>
    <row r="39" spans="1:3" ht="17" customHeight="1" x14ac:dyDescent="0.2">
      <c r="A39" s="7" t="s">
        <v>30</v>
      </c>
      <c r="B39" s="76"/>
      <c r="C39" s="79"/>
    </row>
    <row r="40" spans="1:3" ht="35" thickBot="1" x14ac:dyDescent="0.25">
      <c r="A40" s="8" t="s">
        <v>31</v>
      </c>
      <c r="B40" s="77"/>
      <c r="C40" s="80"/>
    </row>
    <row r="41" spans="1:3" s="12" customFormat="1" ht="20" thickBot="1" x14ac:dyDescent="0.3">
      <c r="A41" s="13" t="s">
        <v>32</v>
      </c>
      <c r="B41" s="14" t="s">
        <v>1</v>
      </c>
      <c r="C41" s="15"/>
    </row>
    <row r="42" spans="1:3" ht="34" x14ac:dyDescent="0.2">
      <c r="A42" s="5" t="s">
        <v>33</v>
      </c>
      <c r="B42" s="75"/>
      <c r="C42" s="78"/>
    </row>
    <row r="43" spans="1:3" ht="51" x14ac:dyDescent="0.2">
      <c r="A43" s="1" t="s">
        <v>34</v>
      </c>
      <c r="B43" s="76"/>
      <c r="C43" s="79"/>
    </row>
    <row r="44" spans="1:3" ht="34" x14ac:dyDescent="0.2">
      <c r="A44" s="1" t="s">
        <v>35</v>
      </c>
      <c r="B44" s="76"/>
      <c r="C44" s="79"/>
    </row>
    <row r="45" spans="1:3" ht="34" x14ac:dyDescent="0.2">
      <c r="A45" s="1" t="s">
        <v>36</v>
      </c>
      <c r="B45" s="76"/>
      <c r="C45" s="79"/>
    </row>
    <row r="46" spans="1:3" ht="35" thickBot="1" x14ac:dyDescent="0.25">
      <c r="A46" s="2" t="s">
        <v>37</v>
      </c>
      <c r="B46" s="77"/>
      <c r="C46" s="80"/>
    </row>
    <row r="47" spans="1:3" s="12" customFormat="1" ht="20" thickBot="1" x14ac:dyDescent="0.3">
      <c r="A47" s="11" t="s">
        <v>69</v>
      </c>
      <c r="B47" s="27"/>
      <c r="C47" s="27"/>
    </row>
    <row r="48" spans="1:3" ht="17" x14ac:dyDescent="0.2">
      <c r="A48" s="75" t="s">
        <v>70</v>
      </c>
      <c r="B48" s="28" t="s">
        <v>38</v>
      </c>
      <c r="C48" s="81">
        <f>(C11*0.075+C16*0.075+C21*0.175+C26*0.175+C31*0.175+C36*0.075+C42*0.1)/0.85</f>
        <v>0</v>
      </c>
    </row>
    <row r="49" spans="1:3" ht="34" x14ac:dyDescent="0.2">
      <c r="A49" s="76"/>
      <c r="B49" s="29" t="s">
        <v>71</v>
      </c>
      <c r="C49" s="82"/>
    </row>
    <row r="50" spans="1:3" ht="51" x14ac:dyDescent="0.2">
      <c r="A50" s="76"/>
      <c r="B50" s="9" t="s">
        <v>72</v>
      </c>
      <c r="C50" s="82"/>
    </row>
    <row r="51" spans="1:3" ht="52" thickBot="1" x14ac:dyDescent="0.25">
      <c r="A51" s="77"/>
      <c r="B51" s="10" t="s">
        <v>39</v>
      </c>
      <c r="C51" s="83"/>
    </row>
    <row r="85" spans="1:1" x14ac:dyDescent="0.2">
      <c r="A85" s="43">
        <f>C48</f>
        <v>0</v>
      </c>
    </row>
  </sheetData>
  <mergeCells count="16">
    <mergeCell ref="B11:B15"/>
    <mergeCell ref="C11:C15"/>
    <mergeCell ref="B16:B19"/>
    <mergeCell ref="C16:C19"/>
    <mergeCell ref="B21:B25"/>
    <mergeCell ref="C21:C25"/>
    <mergeCell ref="B42:B46"/>
    <mergeCell ref="C42:C46"/>
    <mergeCell ref="A48:A51"/>
    <mergeCell ref="C48:C51"/>
    <mergeCell ref="B26:B30"/>
    <mergeCell ref="C26:C30"/>
    <mergeCell ref="B31:B35"/>
    <mergeCell ref="C31:C35"/>
    <mergeCell ref="B36:B40"/>
    <mergeCell ref="C36:C40"/>
  </mergeCells>
  <conditionalFormatting sqref="C11:C19 C21:C40 C42:C46">
    <cfRule type="cellIs" dxfId="20" priority="9" operator="equal">
      <formula>0</formula>
    </cfRule>
  </conditionalFormatting>
  <conditionalFormatting sqref="C48:C51">
    <cfRule type="cellIs" dxfId="19" priority="8" operator="equal">
      <formula>0</formula>
    </cfRule>
  </conditionalFormatting>
  <conditionalFormatting sqref="B11:B15">
    <cfRule type="cellIs" dxfId="18" priority="7" operator="equal">
      <formula>0</formula>
    </cfRule>
  </conditionalFormatting>
  <conditionalFormatting sqref="B16:B19">
    <cfRule type="cellIs" dxfId="17" priority="6" operator="equal">
      <formula>0</formula>
    </cfRule>
  </conditionalFormatting>
  <conditionalFormatting sqref="B21:B25">
    <cfRule type="cellIs" dxfId="16" priority="5" operator="equal">
      <formula>0</formula>
    </cfRule>
  </conditionalFormatting>
  <conditionalFormatting sqref="B26:B30">
    <cfRule type="cellIs" dxfId="15" priority="4" operator="equal">
      <formula>0</formula>
    </cfRule>
  </conditionalFormatting>
  <conditionalFormatting sqref="B31:B35">
    <cfRule type="cellIs" dxfId="14" priority="3" operator="equal">
      <formula>0</formula>
    </cfRule>
  </conditionalFormatting>
  <conditionalFormatting sqref="B36:B40">
    <cfRule type="cellIs" dxfId="13" priority="2" operator="equal">
      <formula>0</formula>
    </cfRule>
  </conditionalFormatting>
  <conditionalFormatting sqref="B42:B46">
    <cfRule type="cellIs" dxfId="12"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FDCC1-EE57-3E4C-8700-630039BBF972}">
  <dimension ref="A1:E101"/>
  <sheetViews>
    <sheetView topLeftCell="A52" workbookViewId="0">
      <selection activeCell="H28" sqref="H28"/>
    </sheetView>
  </sheetViews>
  <sheetFormatPr baseColWidth="10" defaultRowHeight="16" x14ac:dyDescent="0.2"/>
  <cols>
    <col min="1" max="1" width="97.1640625" customWidth="1"/>
    <col min="2" max="2" width="66.1640625" customWidth="1"/>
    <col min="3" max="3" width="12.33203125" customWidth="1"/>
    <col min="4" max="4" width="10" customWidth="1"/>
    <col min="5" max="5" width="14.6640625" customWidth="1"/>
  </cols>
  <sheetData>
    <row r="1" spans="1:3" x14ac:dyDescent="0.2">
      <c r="A1" s="30" t="s">
        <v>64</v>
      </c>
      <c r="B1">
        <f>Voorblad!B3</f>
        <v>0</v>
      </c>
    </row>
    <row r="2" spans="1:3" x14ac:dyDescent="0.2">
      <c r="A2" s="30" t="str">
        <f>Voorblad!A4</f>
        <v>Titel PWS</v>
      </c>
      <c r="B2">
        <f>Voorblad!B4</f>
        <v>0</v>
      </c>
    </row>
    <row r="3" spans="1:3" x14ac:dyDescent="0.2">
      <c r="A3" s="30"/>
    </row>
    <row r="4" spans="1:3" x14ac:dyDescent="0.2">
      <c r="A4" s="30" t="s">
        <v>62</v>
      </c>
      <c r="B4">
        <f>Voorblad!B6</f>
        <v>0</v>
      </c>
    </row>
    <row r="5" spans="1:3" x14ac:dyDescent="0.2">
      <c r="A5" s="30" t="s">
        <v>63</v>
      </c>
      <c r="B5">
        <f>Voorblad!B7</f>
        <v>0</v>
      </c>
    </row>
    <row r="6" spans="1:3" x14ac:dyDescent="0.2">
      <c r="A6" s="42"/>
    </row>
    <row r="7" spans="1:3" x14ac:dyDescent="0.2">
      <c r="A7" s="52" t="s">
        <v>129</v>
      </c>
    </row>
    <row r="9" spans="1:3" x14ac:dyDescent="0.2">
      <c r="A9" s="26" t="s">
        <v>52</v>
      </c>
      <c r="B9" s="26"/>
    </row>
    <row r="10" spans="1:3" x14ac:dyDescent="0.2">
      <c r="A10" t="s">
        <v>55</v>
      </c>
    </row>
    <row r="11" spans="1:3" x14ac:dyDescent="0.2">
      <c r="A11" t="s">
        <v>56</v>
      </c>
    </row>
    <row r="12" spans="1:3" x14ac:dyDescent="0.2">
      <c r="A12" t="s">
        <v>119</v>
      </c>
      <c r="C12" s="25"/>
    </row>
    <row r="14" spans="1:3" x14ac:dyDescent="0.2">
      <c r="A14" s="26" t="s">
        <v>54</v>
      </c>
      <c r="B14" s="26"/>
    </row>
    <row r="15" spans="1:3" x14ac:dyDescent="0.2">
      <c r="A15" t="s">
        <v>57</v>
      </c>
    </row>
    <row r="16" spans="1:3" x14ac:dyDescent="0.2">
      <c r="A16" t="s">
        <v>58</v>
      </c>
    </row>
    <row r="17" spans="1:5" x14ac:dyDescent="0.2">
      <c r="A17" t="s">
        <v>120</v>
      </c>
      <c r="C17" s="25"/>
    </row>
    <row r="18" spans="1:5" x14ac:dyDescent="0.2">
      <c r="C18" s="25"/>
    </row>
    <row r="19" spans="1:5" x14ac:dyDescent="0.2">
      <c r="A19" s="26" t="s">
        <v>53</v>
      </c>
      <c r="B19" s="26"/>
    </row>
    <row r="20" spans="1:5" x14ac:dyDescent="0.2">
      <c r="A20" t="s">
        <v>60</v>
      </c>
    </row>
    <row r="21" spans="1:5" x14ac:dyDescent="0.2">
      <c r="A21" t="s">
        <v>61</v>
      </c>
    </row>
    <row r="22" spans="1:5" x14ac:dyDescent="0.2">
      <c r="A22" t="s">
        <v>59</v>
      </c>
    </row>
    <row r="23" spans="1:5" x14ac:dyDescent="0.2">
      <c r="A23" t="s">
        <v>121</v>
      </c>
      <c r="C23" s="25"/>
    </row>
    <row r="24" spans="1:5" ht="17" thickBot="1" x14ac:dyDescent="0.25">
      <c r="C24" s="25"/>
    </row>
    <row r="25" spans="1:5" s="12" customFormat="1" ht="77" thickBot="1" x14ac:dyDescent="0.3">
      <c r="A25" s="11" t="s">
        <v>0</v>
      </c>
      <c r="B25" s="19" t="s">
        <v>117</v>
      </c>
      <c r="C25" s="19" t="s">
        <v>47</v>
      </c>
      <c r="D25" s="19" t="s">
        <v>48</v>
      </c>
      <c r="E25" s="19" t="s">
        <v>50</v>
      </c>
    </row>
    <row r="26" spans="1:5" s="12" customFormat="1" ht="20" thickBot="1" x14ac:dyDescent="0.3">
      <c r="A26" s="13" t="s">
        <v>2</v>
      </c>
      <c r="B26" s="15"/>
      <c r="C26" s="15"/>
      <c r="D26" s="15"/>
      <c r="E26" s="15"/>
    </row>
    <row r="27" spans="1:5" ht="17" x14ac:dyDescent="0.2">
      <c r="A27" s="5" t="s">
        <v>3</v>
      </c>
      <c r="B27" s="75"/>
      <c r="C27" s="78"/>
      <c r="D27" s="87" t="s">
        <v>49</v>
      </c>
      <c r="E27" s="87">
        <f>C27</f>
        <v>0</v>
      </c>
    </row>
    <row r="28" spans="1:5" ht="51" x14ac:dyDescent="0.2">
      <c r="A28" s="1" t="s">
        <v>4</v>
      </c>
      <c r="B28" s="76"/>
      <c r="C28" s="79"/>
      <c r="D28" s="88"/>
      <c r="E28" s="88"/>
    </row>
    <row r="29" spans="1:5" ht="34" x14ac:dyDescent="0.2">
      <c r="A29" s="1" t="s">
        <v>5</v>
      </c>
      <c r="B29" s="76"/>
      <c r="C29" s="79"/>
      <c r="D29" s="88"/>
      <c r="E29" s="88"/>
    </row>
    <row r="30" spans="1:5" ht="34" x14ac:dyDescent="0.2">
      <c r="A30" s="1" t="s">
        <v>6</v>
      </c>
      <c r="B30" s="76"/>
      <c r="C30" s="79"/>
      <c r="D30" s="88"/>
      <c r="E30" s="88"/>
    </row>
    <row r="31" spans="1:5" ht="35" thickBot="1" x14ac:dyDescent="0.25">
      <c r="A31" s="2" t="s">
        <v>7</v>
      </c>
      <c r="B31" s="77"/>
      <c r="C31" s="80"/>
      <c r="D31" s="89"/>
      <c r="E31" s="89"/>
    </row>
    <row r="32" spans="1:5" ht="17" x14ac:dyDescent="0.2">
      <c r="A32" s="5" t="s">
        <v>8</v>
      </c>
      <c r="B32" s="75"/>
      <c r="C32" s="78"/>
      <c r="D32" s="78"/>
      <c r="E32" s="87"/>
    </row>
    <row r="33" spans="1:5" ht="17" x14ac:dyDescent="0.2">
      <c r="A33" s="1" t="s">
        <v>9</v>
      </c>
      <c r="B33" s="76"/>
      <c r="C33" s="79"/>
      <c r="D33" s="79"/>
      <c r="E33" s="88"/>
    </row>
    <row r="34" spans="1:5" ht="34" x14ac:dyDescent="0.2">
      <c r="A34" s="1" t="s">
        <v>10</v>
      </c>
      <c r="B34" s="76"/>
      <c r="C34" s="79"/>
      <c r="D34" s="79"/>
      <c r="E34" s="88"/>
    </row>
    <row r="35" spans="1:5" ht="35" thickBot="1" x14ac:dyDescent="0.25">
      <c r="A35" s="1" t="s">
        <v>11</v>
      </c>
      <c r="B35" s="77"/>
      <c r="C35" s="80"/>
      <c r="D35" s="80"/>
      <c r="E35" s="89"/>
    </row>
    <row r="36" spans="1:5" s="12" customFormat="1" ht="20" thickBot="1" x14ac:dyDescent="0.3">
      <c r="A36" s="16" t="s">
        <v>40</v>
      </c>
      <c r="B36" s="17" t="s">
        <v>1</v>
      </c>
      <c r="C36" s="18"/>
      <c r="D36" s="18"/>
      <c r="E36" s="18"/>
    </row>
    <row r="37" spans="1:5" ht="51" x14ac:dyDescent="0.2">
      <c r="A37" s="5" t="s">
        <v>12</v>
      </c>
      <c r="B37" s="75"/>
      <c r="C37" s="78"/>
      <c r="D37" s="78"/>
      <c r="E37" s="87"/>
    </row>
    <row r="38" spans="1:5" ht="51" x14ac:dyDescent="0.2">
      <c r="A38" s="1" t="s">
        <v>13</v>
      </c>
      <c r="B38" s="76"/>
      <c r="C38" s="79"/>
      <c r="D38" s="79"/>
      <c r="E38" s="88"/>
    </row>
    <row r="39" spans="1:5" ht="51" x14ac:dyDescent="0.2">
      <c r="A39" s="1" t="s">
        <v>14</v>
      </c>
      <c r="B39" s="76"/>
      <c r="C39" s="79"/>
      <c r="D39" s="79"/>
      <c r="E39" s="88"/>
    </row>
    <row r="40" spans="1:5" ht="68" x14ac:dyDescent="0.2">
      <c r="A40" s="1" t="s">
        <v>15</v>
      </c>
      <c r="B40" s="76"/>
      <c r="C40" s="79"/>
      <c r="D40" s="79"/>
      <c r="E40" s="88"/>
    </row>
    <row r="41" spans="1:5" ht="69" thickBot="1" x14ac:dyDescent="0.25">
      <c r="A41" s="1" t="s">
        <v>16</v>
      </c>
      <c r="B41" s="77"/>
      <c r="C41" s="80"/>
      <c r="D41" s="80"/>
      <c r="E41" s="89"/>
    </row>
    <row r="42" spans="1:5" ht="17" x14ac:dyDescent="0.2">
      <c r="A42" s="6" t="s">
        <v>17</v>
      </c>
      <c r="B42" s="75"/>
      <c r="C42" s="78"/>
      <c r="D42" s="78"/>
      <c r="E42" s="87"/>
    </row>
    <row r="43" spans="1:5" ht="17" x14ac:dyDescent="0.2">
      <c r="A43" s="3" t="s">
        <v>18</v>
      </c>
      <c r="B43" s="76"/>
      <c r="C43" s="79"/>
      <c r="D43" s="79"/>
      <c r="E43" s="88"/>
    </row>
    <row r="44" spans="1:5" ht="17" x14ac:dyDescent="0.2">
      <c r="A44" s="3" t="s">
        <v>19</v>
      </c>
      <c r="B44" s="76"/>
      <c r="C44" s="79"/>
      <c r="D44" s="79"/>
      <c r="E44" s="88"/>
    </row>
    <row r="45" spans="1:5" ht="34" x14ac:dyDescent="0.2">
      <c r="A45" s="3" t="s">
        <v>20</v>
      </c>
      <c r="B45" s="76"/>
      <c r="C45" s="79"/>
      <c r="D45" s="79"/>
      <c r="E45" s="88"/>
    </row>
    <row r="46" spans="1:5" ht="35" thickBot="1" x14ac:dyDescent="0.25">
      <c r="A46" s="4" t="s">
        <v>21</v>
      </c>
      <c r="B46" s="77"/>
      <c r="C46" s="80"/>
      <c r="D46" s="80"/>
      <c r="E46" s="89"/>
    </row>
    <row r="47" spans="1:5" ht="17" x14ac:dyDescent="0.2">
      <c r="A47" s="5" t="s">
        <v>22</v>
      </c>
      <c r="B47" s="75"/>
      <c r="C47" s="78"/>
      <c r="D47" s="78"/>
      <c r="E47" s="87"/>
    </row>
    <row r="48" spans="1:5" ht="68" x14ac:dyDescent="0.2">
      <c r="A48" s="1" t="s">
        <v>23</v>
      </c>
      <c r="B48" s="76"/>
      <c r="C48" s="79"/>
      <c r="D48" s="79"/>
      <c r="E48" s="88"/>
    </row>
    <row r="49" spans="1:5" ht="51" x14ac:dyDescent="0.2">
      <c r="A49" s="1" t="s">
        <v>24</v>
      </c>
      <c r="B49" s="76"/>
      <c r="C49" s="79"/>
      <c r="D49" s="79"/>
      <c r="E49" s="88"/>
    </row>
    <row r="50" spans="1:5" ht="68" x14ac:dyDescent="0.2">
      <c r="A50" s="1" t="s">
        <v>25</v>
      </c>
      <c r="B50" s="76"/>
      <c r="C50" s="79"/>
      <c r="D50" s="79"/>
      <c r="E50" s="88"/>
    </row>
    <row r="51" spans="1:5" ht="52" thickBot="1" x14ac:dyDescent="0.25">
      <c r="A51" s="2" t="s">
        <v>26</v>
      </c>
      <c r="B51" s="77"/>
      <c r="C51" s="80"/>
      <c r="D51" s="80"/>
      <c r="E51" s="89"/>
    </row>
    <row r="52" spans="1:5" ht="17" x14ac:dyDescent="0.2">
      <c r="A52" s="6" t="s">
        <v>27</v>
      </c>
      <c r="B52" s="75"/>
      <c r="C52" s="78"/>
      <c r="D52" s="78"/>
      <c r="E52" s="87"/>
    </row>
    <row r="53" spans="1:5" ht="17" x14ac:dyDescent="0.2">
      <c r="A53" s="7" t="s">
        <v>28</v>
      </c>
      <c r="B53" s="76"/>
      <c r="C53" s="79"/>
      <c r="D53" s="79"/>
      <c r="E53" s="88"/>
    </row>
    <row r="54" spans="1:5" ht="34" x14ac:dyDescent="0.2">
      <c r="A54" s="7" t="s">
        <v>29</v>
      </c>
      <c r="B54" s="76"/>
      <c r="C54" s="79"/>
      <c r="D54" s="79"/>
      <c r="E54" s="88"/>
    </row>
    <row r="55" spans="1:5" ht="17" x14ac:dyDescent="0.2">
      <c r="A55" s="7" t="s">
        <v>30</v>
      </c>
      <c r="B55" s="76"/>
      <c r="C55" s="79"/>
      <c r="D55" s="79"/>
      <c r="E55" s="88"/>
    </row>
    <row r="56" spans="1:5" ht="35" thickBot="1" x14ac:dyDescent="0.25">
      <c r="A56" s="8" t="s">
        <v>31</v>
      </c>
      <c r="B56" s="77"/>
      <c r="C56" s="80"/>
      <c r="D56" s="80"/>
      <c r="E56" s="89"/>
    </row>
    <row r="57" spans="1:5" s="12" customFormat="1" ht="20" thickBot="1" x14ac:dyDescent="0.3">
      <c r="A57" s="13" t="s">
        <v>32</v>
      </c>
      <c r="B57" s="14" t="s">
        <v>1</v>
      </c>
      <c r="C57" s="15"/>
      <c r="D57" s="15"/>
      <c r="E57" s="15"/>
    </row>
    <row r="58" spans="1:5" ht="34" x14ac:dyDescent="0.2">
      <c r="A58" s="5" t="s">
        <v>33</v>
      </c>
      <c r="B58" s="75"/>
      <c r="C58" s="78"/>
      <c r="D58" s="78"/>
      <c r="E58" s="87"/>
    </row>
    <row r="59" spans="1:5" ht="51" x14ac:dyDescent="0.2">
      <c r="A59" s="1" t="s">
        <v>34</v>
      </c>
      <c r="B59" s="76"/>
      <c r="C59" s="79"/>
      <c r="D59" s="79"/>
      <c r="E59" s="88"/>
    </row>
    <row r="60" spans="1:5" ht="34" x14ac:dyDescent="0.2">
      <c r="A60" s="1" t="s">
        <v>35</v>
      </c>
      <c r="B60" s="76"/>
      <c r="C60" s="79"/>
      <c r="D60" s="79"/>
      <c r="E60" s="88"/>
    </row>
    <row r="61" spans="1:5" ht="34" x14ac:dyDescent="0.2">
      <c r="A61" s="1" t="s">
        <v>36</v>
      </c>
      <c r="B61" s="76"/>
      <c r="C61" s="79"/>
      <c r="D61" s="79"/>
      <c r="E61" s="88"/>
    </row>
    <row r="62" spans="1:5" ht="35" thickBot="1" x14ac:dyDescent="0.25">
      <c r="A62" s="2" t="s">
        <v>37</v>
      </c>
      <c r="B62" s="77"/>
      <c r="C62" s="80"/>
      <c r="D62" s="80"/>
      <c r="E62" s="89"/>
    </row>
    <row r="63" spans="1:5" s="12" customFormat="1" ht="20" thickBot="1" x14ac:dyDescent="0.3">
      <c r="A63" s="13" t="s">
        <v>41</v>
      </c>
      <c r="B63" s="15"/>
      <c r="C63" s="15"/>
      <c r="D63" s="15"/>
      <c r="E63" s="15"/>
    </row>
    <row r="64" spans="1:5" x14ac:dyDescent="0.2">
      <c r="A64" s="75" t="s">
        <v>51</v>
      </c>
      <c r="B64" s="75"/>
      <c r="C64" s="78"/>
      <c r="D64" s="87" t="s">
        <v>49</v>
      </c>
      <c r="E64" s="87">
        <f>C64</f>
        <v>0</v>
      </c>
    </row>
    <row r="65" spans="1:5" x14ac:dyDescent="0.2">
      <c r="A65" s="76"/>
      <c r="B65" s="76"/>
      <c r="C65" s="79"/>
      <c r="D65" s="88"/>
      <c r="E65" s="88"/>
    </row>
    <row r="66" spans="1:5" ht="17" thickBot="1" x14ac:dyDescent="0.25">
      <c r="A66" s="77"/>
      <c r="B66" s="77"/>
      <c r="C66" s="80"/>
      <c r="D66" s="89"/>
      <c r="E66" s="88"/>
    </row>
    <row r="67" spans="1:5" s="12" customFormat="1" ht="20" thickBot="1" x14ac:dyDescent="0.3">
      <c r="A67" s="22" t="s">
        <v>42</v>
      </c>
      <c r="B67" s="23"/>
      <c r="C67" s="24"/>
      <c r="D67" s="24"/>
      <c r="E67" s="24"/>
    </row>
    <row r="68" spans="1:5" ht="17" customHeight="1" x14ac:dyDescent="0.2">
      <c r="A68" s="75" t="s">
        <v>43</v>
      </c>
      <c r="B68" s="21" t="s">
        <v>38</v>
      </c>
      <c r="C68" s="84">
        <f>C27*0.075+C32*0.075+C37*0.175+C42*0.175+C47*0.175+C52*0.075+C58*0.1+C64*0.15</f>
        <v>0</v>
      </c>
      <c r="D68" s="90">
        <f>(D32*0.075+D37*0.175+D42*0.175+D47*0.175+D52*0.075+D58*0.1)/0.775</f>
        <v>0</v>
      </c>
      <c r="E68" s="84">
        <f>E27*0.075+E32*0.075+E37*0.175+E42*0.175+E47*0.175+E52*0.075+E58*0.1+E64*0.15</f>
        <v>0</v>
      </c>
    </row>
    <row r="69" spans="1:5" ht="34" customHeight="1" x14ac:dyDescent="0.2">
      <c r="A69" s="76"/>
      <c r="B69" s="9" t="s">
        <v>44</v>
      </c>
      <c r="C69" s="85"/>
      <c r="D69" s="91"/>
      <c r="E69" s="85"/>
    </row>
    <row r="70" spans="1:5" ht="17" customHeight="1" x14ac:dyDescent="0.2">
      <c r="A70" s="76"/>
      <c r="B70" s="9" t="s">
        <v>45</v>
      </c>
      <c r="C70" s="85"/>
      <c r="D70" s="91"/>
      <c r="E70" s="85"/>
    </row>
    <row r="71" spans="1:5" ht="34" customHeight="1" x14ac:dyDescent="0.2">
      <c r="A71" s="76"/>
      <c r="B71" s="9" t="s">
        <v>46</v>
      </c>
      <c r="C71" s="85"/>
      <c r="D71" s="91"/>
      <c r="E71" s="85"/>
    </row>
    <row r="72" spans="1:5" ht="35" customHeight="1" thickBot="1" x14ac:dyDescent="0.25">
      <c r="A72" s="77"/>
      <c r="B72" s="10" t="s">
        <v>39</v>
      </c>
      <c r="C72" s="86"/>
      <c r="D72" s="92"/>
      <c r="E72" s="86"/>
    </row>
    <row r="101" spans="1:1" x14ac:dyDescent="0.2">
      <c r="A101" s="43">
        <f>E68</f>
        <v>0</v>
      </c>
    </row>
  </sheetData>
  <mergeCells count="37">
    <mergeCell ref="D64:D66"/>
    <mergeCell ref="D68:D72"/>
    <mergeCell ref="E27:E31"/>
    <mergeCell ref="E32:E35"/>
    <mergeCell ref="E37:E41"/>
    <mergeCell ref="E42:E46"/>
    <mergeCell ref="E47:E51"/>
    <mergeCell ref="E52:E56"/>
    <mergeCell ref="E58:E62"/>
    <mergeCell ref="E64:E66"/>
    <mergeCell ref="E68:E72"/>
    <mergeCell ref="B52:B56"/>
    <mergeCell ref="C52:C56"/>
    <mergeCell ref="B58:B62"/>
    <mergeCell ref="C58:C62"/>
    <mergeCell ref="D27:D31"/>
    <mergeCell ref="D32:D35"/>
    <mergeCell ref="D37:D41"/>
    <mergeCell ref="D42:D46"/>
    <mergeCell ref="D47:D51"/>
    <mergeCell ref="D52:D56"/>
    <mergeCell ref="D58:D62"/>
    <mergeCell ref="B42:B46"/>
    <mergeCell ref="C42:C46"/>
    <mergeCell ref="B47:B51"/>
    <mergeCell ref="C47:C51"/>
    <mergeCell ref="B27:B31"/>
    <mergeCell ref="C27:C31"/>
    <mergeCell ref="B32:B35"/>
    <mergeCell ref="C32:C35"/>
    <mergeCell ref="B37:B41"/>
    <mergeCell ref="C37:C41"/>
    <mergeCell ref="A64:A66"/>
    <mergeCell ref="B64:B66"/>
    <mergeCell ref="C64:C66"/>
    <mergeCell ref="A68:A72"/>
    <mergeCell ref="C68:C72"/>
  </mergeCells>
  <conditionalFormatting sqref="C27:C35 C37:C56 C58:C62">
    <cfRule type="cellIs" dxfId="11" priority="15" operator="equal">
      <formula>0</formula>
    </cfRule>
  </conditionalFormatting>
  <conditionalFormatting sqref="C64:C66">
    <cfRule type="cellIs" dxfId="10" priority="12" operator="equal">
      <formula>0</formula>
    </cfRule>
  </conditionalFormatting>
  <conditionalFormatting sqref="D37:D56 D58:D62">
    <cfRule type="cellIs" dxfId="9" priority="11" operator="equal">
      <formula>0</formula>
    </cfRule>
  </conditionalFormatting>
  <conditionalFormatting sqref="D64:D66">
    <cfRule type="cellIs" dxfId="8" priority="10" operator="equal">
      <formula>0</formula>
    </cfRule>
  </conditionalFormatting>
  <conditionalFormatting sqref="D32:D35">
    <cfRule type="cellIs" dxfId="7" priority="3" operator="equal">
      <formula>0</formula>
    </cfRule>
    <cfRule type="cellIs" dxfId="6" priority="9" operator="equal">
      <formula>0</formula>
    </cfRule>
  </conditionalFormatting>
  <conditionalFormatting sqref="B27:B35 B37:B56 B58:B62 B64:B66">
    <cfRule type="cellIs" dxfId="5" priority="1" operator="equal">
      <formula>0</formula>
    </cfRule>
  </conditionalFormatting>
  <conditionalFormatting sqref="E37:E56 E58:E62">
    <cfRule type="cellIs" dxfId="4" priority="8" operator="equal">
      <formula>0</formula>
    </cfRule>
  </conditionalFormatting>
  <conditionalFormatting sqref="D32:D35">
    <cfRule type="cellIs" dxfId="3" priority="4" operator="equal">
      <formula>0</formula>
    </cfRule>
  </conditionalFormatting>
  <conditionalFormatting sqref="E32:E35">
    <cfRule type="cellIs" dxfId="2" priority="6" operator="equal">
      <formula>0</formula>
    </cfRule>
  </conditionalFormatting>
  <conditionalFormatting sqref="D37:D56 D58:D62 D32:D35">
    <cfRule type="cellIs" dxfId="1" priority="5" operator="equal">
      <formula>0</formula>
    </cfRule>
  </conditionalFormatting>
  <conditionalFormatting sqref="E32:E35 E37:E56 E58:E62">
    <cfRule type="cellIs" dxfId="0" priority="2"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5</vt:i4>
      </vt:variant>
    </vt:vector>
  </HeadingPairs>
  <TitlesOfParts>
    <vt:vector size="5" baseType="lpstr">
      <vt:lpstr>Voorblad</vt:lpstr>
      <vt:lpstr>PvA (concept)</vt:lpstr>
      <vt:lpstr>PvA (10%)</vt:lpstr>
      <vt:lpstr>Conceptversie (30%)</vt:lpstr>
      <vt:lpstr>Eindversie (60%)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van Jole</dc:creator>
  <cp:lastModifiedBy>Tom van Jole</cp:lastModifiedBy>
  <dcterms:created xsi:type="dcterms:W3CDTF">2019-11-07T06:57:12Z</dcterms:created>
  <dcterms:modified xsi:type="dcterms:W3CDTF">2021-09-06T08:08:52Z</dcterms:modified>
</cp:coreProperties>
</file>